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Q/XXX RFQ Mantenimiento CAII Suroeste/1 INVITACIÓN/"/>
    </mc:Choice>
  </mc:AlternateContent>
  <xr:revisionPtr revIDLastSave="45" documentId="8_{FF0C98D5-4069-4F25-B0E6-B2BAC3512784}" xr6:coauthVersionLast="47" xr6:coauthVersionMax="47" xr10:uidLastSave="{5347BD6E-2B4E-48C2-A4A9-0FA2890CB980}"/>
  <bookViews>
    <workbookView xWindow="-120" yWindow="-120" windowWidth="29040" windowHeight="15720" tabRatio="808" xr2:uid="{92048F92-4DD5-4A85-95E0-F04CA90FED54}"/>
  </bookViews>
  <sheets>
    <sheet name="INFORMACIÓN GENERAL" sheetId="773" r:id="rId1"/>
    <sheet name="PPTO GENERAL" sheetId="764" r:id="rId2"/>
    <sheet name="PPTO GRAL BOLOMBOLO" sheetId="759" r:id="rId3"/>
    <sheet name="PPTO GRAL LA PINTADA" sheetId="772" r:id="rId4"/>
  </sheets>
  <definedNames>
    <definedName name="\w">#N/A</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#REF!</definedName>
    <definedName name="_______CAN28">#REF!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#REF!</definedName>
    <definedName name="_______PJ50">#REF!</definedName>
    <definedName name="_______Po2">#REF!</definedName>
    <definedName name="_______R84JH">#REF!</definedName>
    <definedName name="_______REP43">#REF!</definedName>
    <definedName name="_______SBC1">#REF!</definedName>
    <definedName name="_______SBC3">#REF!</definedName>
    <definedName name="_______SBC5">#REF!</definedName>
    <definedName name="_______TEP44">#N/A</definedName>
    <definedName name="_______TPE1132">#N/A</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#REF!</definedName>
    <definedName name="______AFC3">#REF!</definedName>
    <definedName name="______AFC5">#REF!</definedName>
    <definedName name="______AIU1">#REF!</definedName>
    <definedName name="______AIU2">#REF!</definedName>
    <definedName name="______AIU3">#REF!</definedName>
    <definedName name="______BAZ10">#REF!</definedName>
    <definedName name="______BGC1">#REF!</definedName>
    <definedName name="______BGC3">#REF!</definedName>
    <definedName name="______BGC5">#REF!</definedName>
    <definedName name="______BLO20">#REF!</definedName>
    <definedName name="______CAC1">#REF!</definedName>
    <definedName name="______CAC3">#REF!</definedName>
    <definedName name="______CAC5">#REF!</definedName>
    <definedName name="______CAN28">#REF!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#REF!</definedName>
    <definedName name="______LA124">#REF!</definedName>
    <definedName name="______LAC18">#REF!</definedName>
    <definedName name="______MA2">#REF!</definedName>
    <definedName name="______PJ50">#REF!</definedName>
    <definedName name="______Po2">#REF!</definedName>
    <definedName name="______R84JH">#REF!</definedName>
    <definedName name="______REP43">#REF!</definedName>
    <definedName name="______SBC1">#REF!</definedName>
    <definedName name="______SBC3">#REF!</definedName>
    <definedName name="______SBC5">#REF!</definedName>
    <definedName name="______TEP44">#REF!</definedName>
    <definedName name="______TPE1132">#N/A</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#REF!</definedName>
    <definedName name="_____AFC3">#REF!</definedName>
    <definedName name="_____AFC5">#REF!</definedName>
    <definedName name="_____AIU1">#REF!</definedName>
    <definedName name="_____AIU2">#REF!</definedName>
    <definedName name="_____AIU3">#REF!</definedName>
    <definedName name="_____BAZ10">#REF!</definedName>
    <definedName name="_____BGC1">#REF!</definedName>
    <definedName name="_____BGC3">#REF!</definedName>
    <definedName name="_____BGC5">#REF!</definedName>
    <definedName name="_____BLO20">#REF!</definedName>
    <definedName name="_____CAC1">#REF!</definedName>
    <definedName name="_____CAC3">#REF!</definedName>
    <definedName name="_____CAC5">#REF!</definedName>
    <definedName name="_____CAN28">#REF!</definedName>
    <definedName name="_____Cod1">#REF!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#REF!</definedName>
    <definedName name="_____MA2">#REF!</definedName>
    <definedName name="_____Pa1">#REF!</definedName>
    <definedName name="_____Pa2">#REF!</definedName>
    <definedName name="_____Pa3">#REF!</definedName>
    <definedName name="_____Pa4">#REF!</definedName>
    <definedName name="_____PJ50">#REF!</definedName>
    <definedName name="_____pj51">#REF!</definedName>
    <definedName name="_____Po2">#REF!</definedName>
    <definedName name="_____R84JH">#REF!</definedName>
    <definedName name="_____REP43">#REF!</definedName>
    <definedName name="_____SBC1">#REF!</definedName>
    <definedName name="_____SBC3">#REF!</definedName>
    <definedName name="_____SBC5">#REF!</definedName>
    <definedName name="_____TEP44">#N/A</definedName>
    <definedName name="_____TPE1132">#REF!</definedName>
    <definedName name="_____TPE1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#REF!</definedName>
    <definedName name="____AFC3">#REF!</definedName>
    <definedName name="____AFC5">#REF!</definedName>
    <definedName name="____AIU1">#REF!</definedName>
    <definedName name="____AIU2">#REF!</definedName>
    <definedName name="____AIU3">#REF!</definedName>
    <definedName name="____BAZ10">#REF!</definedName>
    <definedName name="____BGC1">#REF!</definedName>
    <definedName name="____BGC3">#REF!</definedName>
    <definedName name="____BGC5">#REF!</definedName>
    <definedName name="____BLO20">#REF!</definedName>
    <definedName name="____C2254JH">#REF!</definedName>
    <definedName name="____C452JH">#REF!</definedName>
    <definedName name="____C903L">#REF!</definedName>
    <definedName name="____CAC1">#REF!</definedName>
    <definedName name="____CAC3">#REF!</definedName>
    <definedName name="____CAC5">#REF!</definedName>
    <definedName name="____CAN28">#REF!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#REF!</definedName>
    <definedName name="____pj51">#REF!</definedName>
    <definedName name="____Po2">#REF!</definedName>
    <definedName name="____R" localSheetId="0"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#REF!</definedName>
    <definedName name="____SBC1">#REF!</definedName>
    <definedName name="____SBC3">#REF!</definedName>
    <definedName name="____SBC5">#REF!</definedName>
    <definedName name="____ST166">#REF!</definedName>
    <definedName name="____TEP44">#N/A</definedName>
    <definedName name="____TES44">#REF!</definedName>
    <definedName name="____TES66">#REF!</definedName>
    <definedName name="____TPE1132">#N/A</definedName>
    <definedName name="____TPE12">#REF!</definedName>
    <definedName name="____TPE1331">#N/A</definedName>
    <definedName name="____TPE1702">#N/A</definedName>
    <definedName name="____TPE1703">#N/A</definedName>
    <definedName name="____TPE1704">#N/A</definedName>
    <definedName name="____TPE1706">#N/A</definedName>
    <definedName name="____TPE1708">#N/A</definedName>
    <definedName name="____TPE1710">#N/A</definedName>
    <definedName name="____TPE1735">#N/A</definedName>
    <definedName name="____TPE1763">#N/A</definedName>
    <definedName name="____TPE1790">#N/A</definedName>
    <definedName name="____TPE8016">#REF!</definedName>
    <definedName name="____TPE8020">#REF!</definedName>
    <definedName name="____TPE8025">#REF!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#REF!</definedName>
    <definedName name="____TUZ36">#REF!</definedName>
    <definedName name="____TZ2110">#REF!</definedName>
    <definedName name="____TZ212">#REF!</definedName>
    <definedName name="____TZ213">#REF!</definedName>
    <definedName name="____TZ214">#N/A</definedName>
    <definedName name="____TZ216">#N/A</definedName>
    <definedName name="____TZ218">#REF!</definedName>
    <definedName name="____TZ262">#REF!</definedName>
    <definedName name="____TZ263">#REF!</definedName>
    <definedName name="____TZ264">#REF!</definedName>
    <definedName name="____TZ266">#REF!</definedName>
    <definedName name="____TZ268">#REF!</definedName>
    <definedName name="____TZ323">#REF!</definedName>
    <definedName name="____TZ324">#REF!</definedName>
    <definedName name="____TZ32510">#N/A</definedName>
    <definedName name="____TZ325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#REF!</definedName>
    <definedName name="___AFC3">#REF!</definedName>
    <definedName name="___AFC5">#REF!</definedName>
    <definedName name="___AIU1">#REF!</definedName>
    <definedName name="___AIU2">#REF!</definedName>
    <definedName name="___AIU3">#N/A</definedName>
    <definedName name="___APU221">#REF!</definedName>
    <definedName name="___APU465">#REF!</definedName>
    <definedName name="___BAZ10">#REF!</definedName>
    <definedName name="___BGC1">#REF!</definedName>
    <definedName name="___BGC3">#REF!</definedName>
    <definedName name="___BGC5">#REF!</definedName>
    <definedName name="___BLO20">#REF!</definedName>
    <definedName name="___C452JH">#REF!</definedName>
    <definedName name="___CAC1">#REF!</definedName>
    <definedName name="___CAC3">#REF!</definedName>
    <definedName name="___CAC5">#REF!</definedName>
    <definedName name="___CAN28">#REF!</definedName>
    <definedName name="___Cod1">#REF!</definedName>
    <definedName name="___CUA44">#REF!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#REF!</definedName>
    <definedName name="___LA124">#REF!</definedName>
    <definedName name="___LAC18">#REF!</definedName>
    <definedName name="___MA2">#REF!</definedName>
    <definedName name="___MA3">#REF!</definedName>
    <definedName name="___MAMAM">#REF!</definedName>
    <definedName name="___Pa1">#REF!</definedName>
    <definedName name="___Pa2">#REF!</definedName>
    <definedName name="___Pa3">#REF!</definedName>
    <definedName name="___Pa4">#REF!</definedName>
    <definedName name="___PJ50">#REF!</definedName>
    <definedName name="___pj51">#REF!</definedName>
    <definedName name="___Po2">#REF!</definedName>
    <definedName name="___R" localSheetId="0"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#REF!</definedName>
    <definedName name="___SBC1">#REF!</definedName>
    <definedName name="___SBC3">#REF!</definedName>
    <definedName name="___SBC5">#REF!</definedName>
    <definedName name="___ST106">#REF!</definedName>
    <definedName name="___ST126">#REF!</definedName>
    <definedName name="___ST146">#REF!</definedName>
    <definedName name="___ST166">#REF!</definedName>
    <definedName name="___ST186">#REF!</definedName>
    <definedName name="___ST206">#REF!</definedName>
    <definedName name="___ST86">#REF!</definedName>
    <definedName name="___TEP44">#N/A</definedName>
    <definedName name="___TPE1132">#N/A</definedName>
    <definedName name="___TPE12">#REF!</definedName>
    <definedName name="___TPE1331">#N/A</definedName>
    <definedName name="___TPE1702">#N/A</definedName>
    <definedName name="___TPE1703">#N/A</definedName>
    <definedName name="___TPE1704">#N/A</definedName>
    <definedName name="___TPE1706">#N/A</definedName>
    <definedName name="___TPE1708">#N/A</definedName>
    <definedName name="___TPE1710">#N/A</definedName>
    <definedName name="___TPE1735">#N/A</definedName>
    <definedName name="___TPE1763">#N/A</definedName>
    <definedName name="___TPE1790">#N/A</definedName>
    <definedName name="___TPE8016">#REF!</definedName>
    <definedName name="___TPE8020">#REF!</definedName>
    <definedName name="___TPE8025">#REF!</definedName>
    <definedName name="___TPF12">#REF!</definedName>
    <definedName name="___TPN1002">#REF!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#REF!</definedName>
    <definedName name="___TUZ22">#REF!</definedName>
    <definedName name="___TUZ36">#REF!</definedName>
    <definedName name="___TZ2110">#REF!</definedName>
    <definedName name="___TZ212">#REF!</definedName>
    <definedName name="___TZ213">#REF!</definedName>
    <definedName name="___TZ214">#N/A</definedName>
    <definedName name="___TZ216">#N/A</definedName>
    <definedName name="___TZ268">#REF!</definedName>
    <definedName name="___TZ323">#REF!</definedName>
    <definedName name="___TZ324">#REF!</definedName>
    <definedName name="___TZ32510">#N/A</definedName>
    <definedName name="__ADH12">#REF!</definedName>
    <definedName name="__ADM12">#REF!</definedName>
    <definedName name="__ADM2">#REF!</definedName>
    <definedName name="__ADM3">#REF!</definedName>
    <definedName name="__ADM4">#REF!</definedName>
    <definedName name="__ADP1">#REF!</definedName>
    <definedName name="__AFC1">#REF!</definedName>
    <definedName name="__AFC3">#REF!</definedName>
    <definedName name="__AFC5">#REF!</definedName>
    <definedName name="__AIU1">#REF!</definedName>
    <definedName name="__AIU2">#REF!</definedName>
    <definedName name="__AIU3">#N/A</definedName>
    <definedName name="__AIU5">#N/A</definedName>
    <definedName name="__APU221">#REF!</definedName>
    <definedName name="__APU465">#REF!</definedName>
    <definedName name="__BAZ10">#REF!</definedName>
    <definedName name="__BGC1">#REF!</definedName>
    <definedName name="__BGC3">#REF!</definedName>
    <definedName name="__BGC5">#REF!</definedName>
    <definedName name="__BLO20">#REF!</definedName>
    <definedName name="__C2254JH">#REF!</definedName>
    <definedName name="__C2256JH">#REF!</definedName>
    <definedName name="__C452JH">#REF!</definedName>
    <definedName name="__C903L">#REF!</definedName>
    <definedName name="__C908J">#REF!</definedName>
    <definedName name="__CAC1">#REF!</definedName>
    <definedName name="__CAC3">#REF!</definedName>
    <definedName name="__CAC5">#REF!</definedName>
    <definedName name="__CAN28">#REF!</definedName>
    <definedName name="__Cod1">#REF!</definedName>
    <definedName name="__CUA44">#REF!</definedName>
    <definedName name="__EEF11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FYB02">#REF!</definedName>
    <definedName name="__FYB03">#REF!</definedName>
    <definedName name="__FYB04">#REF!</definedName>
    <definedName name="__FYB08">#REF!</definedName>
    <definedName name="__FYB10">#REF!</definedName>
    <definedName name="__i1">#REF!</definedName>
    <definedName name="__INF1">#REF!</definedName>
    <definedName name="__LA12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0" hidden="1">{"TAB1",#N/A,TRUE,"GENERAL";"TAB2",#N/A,TRUE,"GENERAL";"TAB3",#N/A,TRUE,"GENERAL";"TAB4",#N/A,TRUE,"GENERAL";"TAB5",#N/A,TRUE,"GENERAL"}</definedName>
    <definedName name="_a1" hidden="1">{"TAB1",#N/A,TRUE,"GENERAL";"TAB2",#N/A,TRUE,"GENERAL";"TAB3",#N/A,TRUE,"GENERAL";"TAB4",#N/A,TRUE,"GENERAL";"TAB5",#N/A,TRUE,"GENERAL"}</definedName>
    <definedName name="_a3" localSheetId="0" hidden="1">{"TAB1",#N/A,TRUE,"GENERAL";"TAB2",#N/A,TRUE,"GENERAL";"TAB3",#N/A,TRUE,"GENERAL";"TAB4",#N/A,TRUE,"GENERAL";"TAB5",#N/A,TRUE,"GENERAL"}</definedName>
    <definedName name="_a3" hidden="1">{"TAB1",#N/A,TRUE,"GENERAL";"TAB2",#N/A,TRUE,"GENERAL";"TAB3",#N/A,TRUE,"GENERAL";"TAB4",#N/A,TRUE,"GENERAL";"TAB5",#N/A,TRUE,"GENERAL"}</definedName>
    <definedName name="_a4" localSheetId="0"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0"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hidden="1">{"via1",#N/A,TRUE,"general";"via2",#N/A,TRUE,"general";"via3",#N/A,TRUE,"general"}</definedName>
    <definedName name="_bb9" localSheetId="0"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#N/A</definedName>
    <definedName name="_Fill" hidden="1">#REF!</definedName>
    <definedName name="_FS01">#N/A</definedName>
    <definedName name="_g2" localSheetId="0"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hidden="1">{"TAB1",#N/A,TRUE,"GENERAL";"TAB2",#N/A,TRUE,"GENERAL";"TAB3",#N/A,TRUE,"GENERAL";"TAB4",#N/A,TRUE,"GENERAL";"TAB5",#N/A,TRUE,"GENERAL"}</definedName>
    <definedName name="_GR1" localSheetId="0"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hidden="1">{"via1",#N/A,TRUE,"general";"via2",#N/A,TRUE,"general";"via3",#N/A,TRUE,"general"}</definedName>
    <definedName name="_h2" localSheetId="0"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hidden="1">{"via1",#N/A,TRUE,"general";"via2",#N/A,TRUE,"general";"via3",#N/A,TRUE,"general"}</definedName>
    <definedName name="_hfh7" localSheetId="0" hidden="1">{"via1",#N/A,TRUE,"general";"via2",#N/A,TRUE,"general";"via3",#N/A,TRUE,"general"}</definedName>
    <definedName name="_hfh7" hidden="1">{"via1",#N/A,TRUE,"general";"via2",#N/A,TRUE,"general";"via3",#N/A,TRUE,"general"}</definedName>
    <definedName name="_i4" localSheetId="0"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hidden="1">{"TAB1",#N/A,TRUE,"GENERAL";"TAB2",#N/A,TRUE,"GENERAL";"TAB3",#N/A,TRUE,"GENERAL";"TAB4",#N/A,TRUE,"GENERAL";"TAB5",#N/A,TRUE,"GENERAL"}</definedName>
    <definedName name="_k3" localSheetId="0"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0" hidden="1">{"TAB1",#N/A,TRUE,"GENERAL";"TAB2",#N/A,TRUE,"GENERAL";"TAB3",#N/A,TRUE,"GENERAL";"TAB4",#N/A,TRUE,"GENERAL";"TAB5",#N/A,TRUE,"GENERAL"}</definedName>
    <definedName name="_kjk6" hidden="1">{"TAB1",#N/A,TRUE,"GENERAL";"TAB2",#N/A,TRUE,"GENERAL";"TAB3",#N/A,TRUE,"GENERAL";"TAB4",#N/A,TRUE,"GENERAL";"TAB5",#N/A,TRUE,"GENERAL"}</definedName>
    <definedName name="_m3" localSheetId="0"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hidden="1">{"via1",#N/A,TRUE,"general";"via2",#N/A,TRUE,"general";"via3",#N/A,TRUE,"general"}</definedName>
    <definedName name="_n3" localSheetId="0"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hidden="1">{"TAB1",#N/A,TRUE,"GENERAL";"TAB2",#N/A,TRUE,"GENERAL";"TAB3",#N/A,TRUE,"GENERAL";"TAB4",#N/A,TRUE,"GENERAL";"TAB5",#N/A,TRUE,"GENERAL"}</definedName>
    <definedName name="_nyn7" localSheetId="0"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hidden="1">{"via1",#N/A,TRUE,"general";"via2",#N/A,TRUE,"general";"via3",#N/A,TRUE,"general"}</definedName>
    <definedName name="_o5" localSheetId="0"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0"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hidden="1">{"TAB1",#N/A,TRUE,"GENERAL";"TAB2",#N/A,TRUE,"GENERAL";"TAB3",#N/A,TRUE,"GENERAL";"TAB4",#N/A,TRUE,"GENERAL";"TAB5",#N/A,TRUE,"GENERAL"}</definedName>
    <definedName name="_r" localSheetId="0" hidden="1">{"TAB1",#N/A,TRUE,"GENERAL";"TAB2",#N/A,TRUE,"GENERAL";"TAB3",#N/A,TRUE,"GENERAL";"TAB4",#N/A,TRUE,"GENERAL";"TAB5",#N/A,TRUE,"GENERAL"}</definedName>
    <definedName name="_r" hidden="1">{"TAB1",#N/A,TRUE,"GENERAL";"TAB2",#N/A,TRUE,"GENERAL";"TAB3",#N/A,TRUE,"GENERAL";"TAB4",#N/A,TRUE,"GENERAL";"TAB5",#N/A,TRUE,"GENERAL"}</definedName>
    <definedName name="_r4r" localSheetId="0" hidden="1">{"via1",#N/A,TRUE,"general";"via2",#N/A,TRUE,"general";"via3",#N/A,TRUE,"general"}</definedName>
    <definedName name="_r4r" hidden="1">{"via1",#N/A,TRUE,"general";"via2",#N/A,TRUE,"general";"via3",#N/A,TRUE,"general"}</definedName>
    <definedName name="_rtu6" localSheetId="0"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hidden="1">{"via1",#N/A,TRUE,"general";"via2",#N/A,TRUE,"general";"via3",#N/A,TRUE,"general"}</definedName>
    <definedName name="_Sort" hidden="1">#REF!</definedName>
    <definedName name="_t3" localSheetId="0"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#REF!</definedName>
    <definedName name="_TPE1710">#REF!</definedName>
    <definedName name="_TPE1735">#REF!</definedName>
    <definedName name="_TPE1763">#REF!</definedName>
    <definedName name="_TPE1790">#REF!</definedName>
    <definedName name="_TPE8016">#REF!</definedName>
    <definedName name="_TPE8020">#REF!</definedName>
    <definedName name="_TPE8025">#REF!</definedName>
    <definedName name="_TPF12">#REF!</definedName>
    <definedName name="_TPN1002">#REF!</definedName>
    <definedName name="_TPN1003">#REF!</definedName>
    <definedName name="_TPN1004">#REF!</definedName>
    <definedName name="_TPN1006">#REF!</definedName>
    <definedName name="_TPN10075">#REF!</definedName>
    <definedName name="_TPN1008">#REF!</definedName>
    <definedName name="_TPN1010">#REF!</definedName>
    <definedName name="_TPN1012">#REF!</definedName>
    <definedName name="_TPN1202">#REF!</definedName>
    <definedName name="_TPN1203">#REF!</definedName>
    <definedName name="_TPN1204">#REF!</definedName>
    <definedName name="_TPN1206">#REF!</definedName>
    <definedName name="_TPN1208">#REF!</definedName>
    <definedName name="_TPN1210">#REF!</definedName>
    <definedName name="_TPN1212">#REF!</definedName>
    <definedName name="_TPN1225">#REF!</definedName>
    <definedName name="_TPN1232">#REF!</definedName>
    <definedName name="_TPN16012">#REF!</definedName>
    <definedName name="_TPN1602">#REF!</definedName>
    <definedName name="_TPN1603">#REF!</definedName>
    <definedName name="_TPN1604">#REF!</definedName>
    <definedName name="_TPN1606">#REF!</definedName>
    <definedName name="_TPN1608">#REF!</definedName>
    <definedName name="_TPN1610">#REF!</definedName>
    <definedName name="_TPN1611">#REF!</definedName>
    <definedName name="_TPN2096">#REF!</definedName>
    <definedName name="_TPVCME">#REF!</definedName>
    <definedName name="_TPVCP1">#REF!</definedName>
    <definedName name="_TR114">#REF!</definedName>
    <definedName name="_TRANAG">#REF!</definedName>
    <definedName name="_TRANAR">#REF!</definedName>
    <definedName name="_TRANS">#REF!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#REF!</definedName>
    <definedName name="_TRI25">#REF!</definedName>
    <definedName name="_TRI26">#REF!</definedName>
    <definedName name="_TRI27">#REF!</definedName>
    <definedName name="_TRI28">#REF!</definedName>
    <definedName name="_TRI29">#REF!</definedName>
    <definedName name="_TRI30">#REF!</definedName>
    <definedName name="_TRI31">#REF!</definedName>
    <definedName name="_TRI32">#REF!</definedName>
    <definedName name="_TRI33">#REF!</definedName>
    <definedName name="_TRI47">#REF!</definedName>
    <definedName name="_TRITM">#REF!</definedName>
    <definedName name="_TRITU">#REF!</definedName>
    <definedName name="_TUBS4">#REF!</definedName>
    <definedName name="_TUBS6">#REF!</definedName>
    <definedName name="_TUZ22">#REF!</definedName>
    <definedName name="_TUZ36">#REF!</definedName>
    <definedName name="_TZ133">#REF!</definedName>
    <definedName name="_TZ2110">#REF!</definedName>
    <definedName name="_TZ2112">#REF!</definedName>
    <definedName name="_TZ2114">#REF!</definedName>
    <definedName name="_TZ2116">#REF!</definedName>
    <definedName name="_TZ212">#REF!</definedName>
    <definedName name="_TZ213">#REF!</definedName>
    <definedName name="_TZ214">#REF!</definedName>
    <definedName name="_TZ216">#REF!</definedName>
    <definedName name="_TZ218">#REF!</definedName>
    <definedName name="_TZ225">#REF!</definedName>
    <definedName name="_TZ2610">#REF!</definedName>
    <definedName name="_TZ2612">#REF!</definedName>
    <definedName name="_TZ262">#REF!</definedName>
    <definedName name="_TZ263">#REF!</definedName>
    <definedName name="_TZ264">#REF!</definedName>
    <definedName name="_TZ266">#REF!</definedName>
    <definedName name="_TZ268">#REF!</definedName>
    <definedName name="_TZ323">#REF!</definedName>
    <definedName name="_TZ324">#REF!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0"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#REF!</definedName>
    <definedName name="_UNL27">#REF!</definedName>
    <definedName name="_UNL30">#REF!</definedName>
    <definedName name="_UNL33">#REF!</definedName>
    <definedName name="_UNL36">#REF!</definedName>
    <definedName name="_UNL39">#REF!</definedName>
    <definedName name="_UNL42">#REF!</definedName>
    <definedName name="_UNL45">#REF!</definedName>
    <definedName name="_UNL48">#REF!</definedName>
    <definedName name="_UNL51">#REF!</definedName>
    <definedName name="_UNL54">#REF!</definedName>
    <definedName name="_UNL60">#REF!</definedName>
    <definedName name="_ur7" localSheetId="0"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0"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0" hidden="1">{"via1",#N/A,TRUE,"general";"via2",#N/A,TRUE,"general";"via3",#N/A,TRUE,"general"}</definedName>
    <definedName name="_vfv4" hidden="1">{"via1",#N/A,TRUE,"general";"via2",#N/A,TRUE,"general";"via3",#N/A,TRUE,"general"}</definedName>
    <definedName name="_VIAJE">#REF!</definedName>
    <definedName name="_VIBGA">#REF!</definedName>
    <definedName name="_VIBRE">#REF!</definedName>
    <definedName name="_VIDRI">#REF!</definedName>
    <definedName name="_x1" localSheetId="0"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hidden="1">{"TAB1",#N/A,TRUE,"GENERAL";"TAB2",#N/A,TRUE,"GENERAL";"TAB3",#N/A,TRUE,"GENERAL";"TAB4",#N/A,TRUE,"GENERAL";"TAB5",#N/A,TRUE,"GENERAL"}</definedName>
    <definedName name="_y2" localSheetId="0"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hidden="1">{"TAB1",#N/A,TRUE,"GENERAL";"TAB2",#N/A,TRUE,"GENERAL";"TAB3",#N/A,TRUE,"GENERAL";"TAB4",#N/A,TRUE,"GENERAL";"TAB5",#N/A,TRUE,"GENERAL"}</definedName>
    <definedName name="_z1" localSheetId="0"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hidden="1">{"TAB1",#N/A,TRUE,"GENERAL";"TAB2",#N/A,TRUE,"GENERAL";"TAB3",#N/A,TRUE,"GENERAL";"TAB4",#N/A,TRUE,"GENERAL";"TAB5",#N/A,TRUE,"GENERAL"}</definedName>
    <definedName name="a">#REF!</definedName>
    <definedName name="A_IMPRESIÓN_IM">#REF!</definedName>
    <definedName name="A_IMPRESIÚN_IM">#REF!</definedName>
    <definedName name="a2a" localSheetId="0" hidden="1">{"TAB1",#N/A,TRUE,"GENERAL";"TAB2",#N/A,TRUE,"GENERAL";"TAB3",#N/A,TRUE,"GENERAL";"TAB4",#N/A,TRUE,"GENERAL";"TAB5",#N/A,TRUE,"GENERAL"}</definedName>
    <definedName name="a2a" hidden="1">{"TAB1",#N/A,TRUE,"GENERAL";"TAB2",#N/A,TRUE,"GENERAL";"TAB3",#N/A,TRUE,"GENERAL";"TAB4",#N/A,TRUE,"GENERAL";"TAB5",#N/A,TRUE,"GENERAL"}</definedName>
    <definedName name="A40FI">#REF!</definedName>
    <definedName name="A40LI">#REF!</definedName>
    <definedName name="A60FI">#REF!</definedName>
    <definedName name="A60FI1">#REF!</definedName>
    <definedName name="A8.09">#REF!</definedName>
    <definedName name="aa">#REF!</definedName>
    <definedName name="aaa">#REF!</definedName>
    <definedName name="AAAA">#REF!</definedName>
    <definedName name="aaaaaa">#REF!</definedName>
    <definedName name="aaaaas" localSheetId="0" hidden="1">{"TAB1",#N/A,TRUE,"GENERAL";"TAB2",#N/A,TRUE,"GENERAL";"TAB3",#N/A,TRUE,"GENERAL";"TAB4",#N/A,TRUE,"GENERAL";"TAB5",#N/A,TRUE,"GENERAL"}</definedName>
    <definedName name="aaaaas" hidden="1">{"TAB1",#N/A,TRUE,"GENERAL";"TAB2",#N/A,TRUE,"GENERAL";"TAB3",#N/A,TRUE,"GENERAL";"TAB4",#N/A,TRUE,"GENERAL";"TAB5",#N/A,TRUE,"GENERAL"}</definedName>
    <definedName name="AAC">#REF!</definedName>
    <definedName name="aas" localSheetId="0" hidden="1">{"TAB1",#N/A,TRUE,"GENERAL";"TAB2",#N/A,TRUE,"GENERAL";"TAB3",#N/A,TRUE,"GENERAL";"TAB4",#N/A,TRUE,"GENERAL";"TAB5",#N/A,TRUE,"GENERAL"}</definedName>
    <definedName name="aas" hidden="1">{"TAB1",#N/A,TRUE,"GENERAL";"TAB2",#N/A,TRUE,"GENERAL";"TAB3",#N/A,TRUE,"GENERAL";"TAB4",#N/A,TRUE,"GENERAL";"TAB5",#N/A,TRUE,"GENERAL"}</definedName>
    <definedName name="AB">#N/A</definedName>
    <definedName name="ABC">#REF!</definedName>
    <definedName name="ABG">#REF!</definedName>
    <definedName name="absc">#REF!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#REF!</definedName>
    <definedName name="Acero_corrugado">#REF!</definedName>
    <definedName name="ACOM">#REF!</definedName>
    <definedName name="ACOMETIDAS">#REF!</definedName>
    <definedName name="ACOND">#REF!</definedName>
    <definedName name="Acopla_sanitario_grival">#REF!</definedName>
    <definedName name="ACPM">#REF!</definedName>
    <definedName name="ACT">#REF!</definedName>
    <definedName name="Acta">#N/A</definedName>
    <definedName name="acta_pago">#REF!</definedName>
    <definedName name="Acta1">#N/A</definedName>
    <definedName name="actividad">#REF!</definedName>
    <definedName name="actividades">#REF!</definedName>
    <definedName name="ActividadesRealizadasPreventivo">#REF!</definedName>
    <definedName name="acueducto">#REF!</definedName>
    <definedName name="ad">#REF!</definedName>
    <definedName name="ADADA">#REF!</definedName>
    <definedName name="Adaptador_pvc">#REF!</definedName>
    <definedName name="adasd">#REF!</definedName>
    <definedName name="adasdaqsdasd">#REF!</definedName>
    <definedName name="adasdasdasda">#REF!</definedName>
    <definedName name="adasdasdasdadsads">#REF!</definedName>
    <definedName name="ADFADFAD">#REF!</definedName>
    <definedName name="ADFGSDB" localSheetId="0" hidden="1">{"via1",#N/A,TRUE,"general";"via2",#N/A,TRUE,"general";"via3",#N/A,TRUE,"general"}</definedName>
    <definedName name="ADFGSDB" hidden="1">{"via1",#N/A,TRUE,"general";"via2",#N/A,TRUE,"general";"via3",#N/A,TRUE,"general"}</definedName>
    <definedName name="ADM">#REF!</definedName>
    <definedName name="ADMINISTRA">#REF!</definedName>
    <definedName name="administrador">#REF!</definedName>
    <definedName name="ADMM">#REF!</definedName>
    <definedName name="admon">#REF!</definedName>
    <definedName name="adoc1">#REF!</definedName>
    <definedName name="ADOC125">#REF!</definedName>
    <definedName name="adoq">#REF!</definedName>
    <definedName name="ADSAD" localSheetId="0"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0" hidden="1">{"via1",#N/A,TRUE,"general";"via2",#N/A,TRUE,"general";"via3",#N/A,TRUE,"general"}</definedName>
    <definedName name="aefa" hidden="1">{"via1",#N/A,TRUE,"general";"via2",#N/A,TRUE,"general";"via3",#N/A,TRUE,"general"}</definedName>
    <definedName name="AF">#REF!</definedName>
    <definedName name="afdsw" localSheetId="0"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0" hidden="1">{"via1",#N/A,TRUE,"general";"via2",#N/A,TRUE,"general";"via3",#N/A,TRUE,"general"}</definedName>
    <definedName name="agdsgg" hidden="1">{"via1",#N/A,TRUE,"general";"via2",#N/A,TRUE,"general";"via3",#N/A,TRUE,"general"}</definedName>
    <definedName name="Agregado_Grueso">#REF!</definedName>
    <definedName name="Agregados">#REF!</definedName>
    <definedName name="AGRICOLA">#REF!</definedName>
    <definedName name="agua">#REF!</definedName>
    <definedName name="AH">#REF!</definedName>
    <definedName name="AI">#REF!</definedName>
    <definedName name="Aire_Acondicionado_Inverter_12000_btu">#REF!</definedName>
    <definedName name="Aire_Acondicionado_Inverter_9000_btu">#REF!</definedName>
    <definedName name="AIU">#REF!</definedName>
    <definedName name="AIU.">#REF!</definedName>
    <definedName name="AIU_2">#REF!</definedName>
    <definedName name="AIU1a">#REF!</definedName>
    <definedName name="AIUA">#REF!</definedName>
    <definedName name="AIUa1">#REF!</definedName>
    <definedName name="aiun">#REF!</definedName>
    <definedName name="AIURH">#REF!</definedName>
    <definedName name="AIURioHondo">#REF!</definedName>
    <definedName name="AJ">#REF!</definedName>
    <definedName name="Ajizal">#REF!</definedName>
    <definedName name="AjustDelAIU">#REF!</definedName>
    <definedName name="AK">#N/A</definedName>
    <definedName name="akljdslKDBJ">#REF!</definedName>
    <definedName name="AL">#REF!</definedName>
    <definedName name="Alambre_de_pua_calibre_14">#REF!</definedName>
    <definedName name="Alambre_negro">#REF!</definedName>
    <definedName name="ALANR">#REF!</definedName>
    <definedName name="alc">#REF!</definedName>
    <definedName name="alcantarillado">#REF!</definedName>
    <definedName name="ale">#REF!</definedName>
    <definedName name="Almacenista">#REF!</definedName>
    <definedName name="ALPUA">#REF!</definedName>
    <definedName name="ALTA">3</definedName>
    <definedName name="altern" localSheetId="0"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0" hidden="1">{"VIA1",#N/A,TRUE,"formul";"VIA2",#N/A,TRUE,"formul";"VIA3",#N/A,TRUE,"formul"}</definedName>
    <definedName name="alternativa" hidden="1">{"VIA1",#N/A,TRUE,"formul";"VIA2",#N/A,TRUE,"formul";"VIA3",#N/A,TRUE,"formul"}</definedName>
    <definedName name="ALUMBRADO_TOMACORRIENTES">#REF!</definedName>
    <definedName name="AM">#N/A</definedName>
    <definedName name="amen">#REF!</definedName>
    <definedName name="AN">#N/A</definedName>
    <definedName name="ana" localSheetId="0" hidden="1">{"TAB1",#N/A,TRUE,"GENERAL";"TAB2",#N/A,TRUE,"GENERAL";"TAB3",#N/A,TRUE,"GENERAL";"TAB4",#N/A,TRUE,"GENERAL";"TAB5",#N/A,TRUE,"GENERAL"}</definedName>
    <definedName name="ana" hidden="1">{"TAB1",#N/A,TRUE,"GENERAL";"TAB2",#N/A,TRUE,"GENERAL";"TAB3",#N/A,TRUE,"GENERAL";"TAB4",#N/A,TRUE,"GENERAL";"TAB5",#N/A,TRUE,"GENERAL"}</definedName>
    <definedName name="ANDAM">#REF!</definedName>
    <definedName name="Andamios">#REF!</definedName>
    <definedName name="angulo_6_metros_3__16_x_2_pulgadas_g___50">#REF!</definedName>
    <definedName name="ANTIC">#REF!</definedName>
    <definedName name="ANTICIPO">#REF!</definedName>
    <definedName name="Anticorrosivo">#REF!</definedName>
    <definedName name="ANTRA">#REF!</definedName>
    <definedName name="AÑO">#REF!</definedName>
    <definedName name="Años_préstamo">#REF!</definedName>
    <definedName name="AÑOWUIE">#REF!</definedName>
    <definedName name="AO">#N/A</definedName>
    <definedName name="AP">#N/A</definedName>
    <definedName name="AP7U1">#REF!</definedName>
    <definedName name="APACONCRETO">#REF!</definedName>
    <definedName name="APALECHADA">#REF!</definedName>
    <definedName name="APAMORTERO">#REF!</definedName>
    <definedName name="Apar.Sanitarios">#REF!</definedName>
    <definedName name="APORTE">#REF!</definedName>
    <definedName name="apu">#REF!</definedName>
    <definedName name="APU_directos">#REF!</definedName>
    <definedName name="APU221.1">#REF!</definedName>
    <definedName name="APU221.2">#REF!</definedName>
    <definedName name="AQ">#N/A</definedName>
    <definedName name="aqaq" localSheetId="0"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#REF!</definedName>
    <definedName name="area">#REF!</definedName>
    <definedName name="Area_canal">#REF!</definedName>
    <definedName name="Área_de_Cantidades">#REF!</definedName>
    <definedName name="_xlnm.Print_Area">#REF!</definedName>
    <definedName name="areaprotegida">#REF!</definedName>
    <definedName name="ARELC">#REF!</definedName>
    <definedName name="ARELF">#REF!</definedName>
    <definedName name="Arena">#REF!</definedName>
    <definedName name="ARENC">#REF!</definedName>
    <definedName name="ARENI">#REF!</definedName>
    <definedName name="ARENP">#REF!</definedName>
    <definedName name="armuve">#N/A</definedName>
    <definedName name="ARRENDAM1" localSheetId="0"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#N/A</definedName>
    <definedName name="As_2">#REF!</definedName>
    <definedName name="As_3">#REF!</definedName>
    <definedName name="AS2DocOpenMode" hidden="1">"AS2DocumentEdit"</definedName>
    <definedName name="asas">#REF!</definedName>
    <definedName name="ASB">#REF!</definedName>
    <definedName name="ASD" localSheetId="0" hidden="1">{"via1",#N/A,TRUE,"general";"via2",#N/A,TRUE,"general";"via3",#N/A,TRUE,"general"}</definedName>
    <definedName name="ASD" hidden="1">{"via1",#N/A,TRUE,"general";"via2",#N/A,TRUE,"general";"via3",#N/A,TRUE,"general"}</definedName>
    <definedName name="ASDA" localSheetId="0" hidden="1">{"via1",#N/A,TRUE,"general";"via2",#N/A,TRUE,"general";"via3",#N/A,TRUE,"general"}</definedName>
    <definedName name="ASDA" hidden="1">{"via1",#N/A,TRUE,"general";"via2",#N/A,TRUE,"general";"via3",#N/A,TRUE,"general"}</definedName>
    <definedName name="asdasd" localSheetId="0"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0"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hidden="1">{"via1",#N/A,TRUE,"general";"via2",#N/A,TRUE,"general";"via3",#N/A,TRUE,"general"}</definedName>
    <definedName name="ASDFGHJKLÑ">#N/A</definedName>
    <definedName name="asdfñk">#N/A</definedName>
    <definedName name="asdsd">#REF!*#REF!</definedName>
    <definedName name="asfasd" localSheetId="0"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hidden="1">{"via1",#N/A,TRUE,"general";"via2",#N/A,TRUE,"general";"via3",#N/A,TRUE,"general"}</definedName>
    <definedName name="asff" localSheetId="0" hidden="1">{"TAB1",#N/A,TRUE,"GENERAL";"TAB2",#N/A,TRUE,"GENERAL";"TAB3",#N/A,TRUE,"GENERAL";"TAB4",#N/A,TRUE,"GENERAL";"TAB5",#N/A,TRUE,"GENERAL"}</definedName>
    <definedName name="asff" hidden="1">{"TAB1",#N/A,TRUE,"GENERAL";"TAB2",#N/A,TRUE,"GENERAL";"TAB3",#N/A,TRUE,"GENERAL";"TAB4",#N/A,TRUE,"GENERAL";"TAB5",#N/A,TRUE,"GENERAL"}</definedName>
    <definedName name="asfghjoi" localSheetId="0" hidden="1">{"via1",#N/A,TRUE,"general";"via2",#N/A,TRUE,"general";"via3",#N/A,TRUE,"general"}</definedName>
    <definedName name="asfghjoi" hidden="1">{"via1",#N/A,TRUE,"general";"via2",#N/A,TRUE,"general";"via3",#N/A,TRUE,"general"}</definedName>
    <definedName name="askjdbcñajkb">#REF!</definedName>
    <definedName name="asojkdr" localSheetId="0" hidden="1">{"TAB1",#N/A,TRUE,"GENERAL";"TAB2",#N/A,TRUE,"GENERAL";"TAB3",#N/A,TRUE,"GENERAL";"TAB4",#N/A,TRUE,"GENERAL";"TAB5",#N/A,TRUE,"GENERAL"}</definedName>
    <definedName name="asojkdr" hidden="1">{"TAB1",#N/A,TRUE,"GENERAL";"TAB2",#N/A,TRUE,"GENERAL";"TAB3",#N/A,TRUE,"GENERAL";"TAB4",#N/A,TRUE,"GENERAL";"TAB5",#N/A,TRUE,"GENERAL"}</definedName>
    <definedName name="aspecto">#REF!</definedName>
    <definedName name="AT">#N/A</definedName>
    <definedName name="AU">#N/A</definedName>
    <definedName name="auto1">#REF!</definedName>
    <definedName name="auto123">#REF!</definedName>
    <definedName name="auto2">#REF!</definedName>
    <definedName name="AV">#N/A</definedName>
    <definedName name="AW">#REF!</definedName>
    <definedName name="AWDWEF">#REF!</definedName>
    <definedName name="AX">#REF!</definedName>
    <definedName name="AY">#REF!</definedName>
    <definedName name="AYUDA">#REF!</definedName>
    <definedName name="AYUDA_">#REF!</definedName>
    <definedName name="Ayudante">#REF!</definedName>
    <definedName name="AYUDR">#REF!</definedName>
    <definedName name="AZ">#REF!</definedName>
    <definedName name="azaz" localSheetId="0"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#N/A</definedName>
    <definedName name="BASE_APU">#REF!</definedName>
    <definedName name="Base_Mat">#REF!</definedName>
    <definedName name="Base_MO">#REF!</definedName>
    <definedName name="BASEAPU">#REF!</definedName>
    <definedName name="_xlnm.Database">#REF!</definedName>
    <definedName name="BaSEdEdATOS1">#REF!</definedName>
    <definedName name="BASEG">#REF!</definedName>
    <definedName name="BB">#REF!</definedName>
    <definedName name="bbb">#REF!</definedName>
    <definedName name="bbbbbb" localSheetId="0"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0" hidden="1">{"TAB1",#N/A,TRUE,"GENERAL";"TAB2",#N/A,TRUE,"GENERAL";"TAB3",#N/A,TRUE,"GENERAL";"TAB4",#N/A,TRUE,"GENERAL";"TAB5",#N/A,TRUE,"GENERAL"}</definedName>
    <definedName name="BCXBDFG" hidden="1">{"TAB1",#N/A,TRUE,"GENERAL";"TAB2",#N/A,TRUE,"GENERAL";"TAB3",#N/A,TRUE,"GENERAL";"TAB4",#N/A,TRUE,"GENERAL";"TAB5",#N/A,TRUE,"GENERAL"}</definedName>
    <definedName name="BD">#N/A</definedName>
    <definedName name="BDFB" localSheetId="0" hidden="1">{"via1",#N/A,TRUE,"general";"via2",#N/A,TRUE,"general";"via3",#N/A,TRUE,"general"}</definedName>
    <definedName name="BDFB" hidden="1">{"via1",#N/A,TRUE,"general";"via2",#N/A,TRUE,"general";"via3",#N/A,TRUE,"general"}</definedName>
    <definedName name="BDFGDG" localSheetId="0"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#REF!</definedName>
    <definedName name="BEB">#REF!</definedName>
    <definedName name="BEBEBEB">#REF!</definedName>
    <definedName name="BF">#N/A</definedName>
    <definedName name="bfnfv" localSheetId="0"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0"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hidden="1">{"via1",#N/A,TRUE,"general";"via2",#N/A,TRUE,"general";"via3",#N/A,TRUE,"general"}</definedName>
    <definedName name="bgvfcdx" localSheetId="0" hidden="1">{"via1",#N/A,TRUE,"general";"via2",#N/A,TRUE,"general";"via3",#N/A,TRUE,"general"}</definedName>
    <definedName name="bgvfcdx" hidden="1">{"via1",#N/A,TRUE,"general";"via2",#N/A,TRUE,"general";"via3",#N/A,TRUE,"general"}</definedName>
    <definedName name="BH">#N/A</definedName>
    <definedName name="BI">#N/A</definedName>
    <definedName name="BISCO">#REF!</definedName>
    <definedName name="BJ">#N/A</definedName>
    <definedName name="BK">#N/A</definedName>
    <definedName name="BL">#N/A</definedName>
    <definedName name="Bloque">#REF!</definedName>
    <definedName name="BM">#N/A</definedName>
    <definedName name="BN">#N/A</definedName>
    <definedName name="BO">#N/A</definedName>
    <definedName name="BOMBA">#REF!</definedName>
    <definedName name="BORDE1">#N/A</definedName>
    <definedName name="BOTAD">#REF!</definedName>
    <definedName name="BOTADA">#REF!</definedName>
    <definedName name="BOTES">#REF!</definedName>
    <definedName name="BP">#REF!</definedName>
    <definedName name="BQ">#REF!</definedName>
    <definedName name="BQBQBQBQBQB">#REF!</definedName>
    <definedName name="BR">#REF!</definedName>
    <definedName name="Breaker_15_amp">#REF!</definedName>
    <definedName name="breaker_20_amp">#REF!</definedName>
    <definedName name="BROCH">#REF!</definedName>
    <definedName name="BS">#REF!</definedName>
    <definedName name="bsb" localSheetId="0" hidden="1">{"via1",#N/A,TRUE,"general";"via2",#N/A,TRUE,"general";"via3",#N/A,TRUE,"general"}</definedName>
    <definedName name="bsb" hidden="1">{"via1",#N/A,TRUE,"general";"via2",#N/A,TRUE,"general";"via3",#N/A,TRUE,"general"}</definedName>
    <definedName name="BSOL64">#REF!</definedName>
    <definedName name="bspoi" localSheetId="0" hidden="1">{"TAB1",#N/A,TRUE,"GENERAL";"TAB2",#N/A,TRUE,"GENERAL";"TAB3",#N/A,TRUE,"GENERAL";"TAB4",#N/A,TRUE,"GENERAL";"TAB5",#N/A,TRUE,"GENERAL"}</definedName>
    <definedName name="bspoi" hidden="1">{"TAB1",#N/A,TRUE,"GENERAL";"TAB2",#N/A,TRUE,"GENERAL";"TAB3",#N/A,TRUE,"GENERAL";"TAB4",#N/A,TRUE,"GENERAL";"TAB5",#N/A,TRUE,"GENERAL"}</definedName>
    <definedName name="BT">#REF!</definedName>
    <definedName name="BTYJHTR" localSheetId="0"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ULLDOZ">#REF!</definedName>
    <definedName name="BV">#REF!</definedName>
    <definedName name="bvbc" localSheetId="0"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#N/A</definedName>
    <definedName name="BZ">#N/A</definedName>
    <definedName name="C_">#REF!</definedName>
    <definedName name="C90445L">#REF!</definedName>
    <definedName name="CA">#N/A</definedName>
    <definedName name="caa">#REF!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#REF!</definedName>
    <definedName name="CAJAV">#REF!</definedName>
    <definedName name="CAJMI">#REF!</definedName>
    <definedName name="CAMBIO">#REF!</definedName>
    <definedName name="CANAL">#REF!</definedName>
    <definedName name="CANAL6">#REF!</definedName>
    <definedName name="Canala">#REF!*#REF!</definedName>
    <definedName name="cancha">#REF!</definedName>
    <definedName name="CANGU">#REF!</definedName>
    <definedName name="CANT">#REF!</definedName>
    <definedName name="CANT_IT_APU">IFERROR(VLOOKUP(#REF!,#REF!,7,FALSE),"")</definedName>
    <definedName name="CANT_TOT">#REF!</definedName>
    <definedName name="CANT_TOT_PPTO">IFERROR(SUMPRODUCT(#REF!,--(MOD(COLUMN(#REF!),2)=0)),0)</definedName>
    <definedName name="CANT_Z_PPTO">IF(AND(#REF!="15",#REF!="Urbanismo",#REF!&lt;&gt;""),"",IF(AND(#REF!="16",#REF!="Urbanismo",#REF!&lt;&gt;""),1,IF(AND(#REF!="14",#REF!="Urbanismo"),"",IF(AND(#REF!="18-04",#REF!="Urbanismo"),"",IFERROR(VLOOKUP(#REF!,INDIRECT("CO_"&amp;#REF!),7,FALSE),0)))))</definedName>
    <definedName name="cantidad">#REF!</definedName>
    <definedName name="CAP">#N/A</definedName>
    <definedName name="capilla">#REF!</definedName>
    <definedName name="Capital">#REF!</definedName>
    <definedName name="CAPTACIÓN_POZO_COMPUERTAS">#REF!</definedName>
    <definedName name="CARGAD">#REF!</definedName>
    <definedName name="CargasSociales">#REF!</definedName>
    <definedName name="CARGUER">#REF!</definedName>
    <definedName name="Carp.Aluminio">#REF!</definedName>
    <definedName name="Carp.Metalica">#REF!</definedName>
    <definedName name="CARRTA">#REF!</definedName>
    <definedName name="CAS">#REF!</definedName>
    <definedName name="Casa">#REF!</definedName>
    <definedName name="CATASTROFICO">20</definedName>
    <definedName name="Category">#REF!</definedName>
    <definedName name="CategoryArea">#REF!,#REF!,#REF!,#REF!,#REF!</definedName>
    <definedName name="CB">#N/A</definedName>
    <definedName name="CC">#REF!</definedName>
    <definedName name="CCC">#REF!</definedName>
    <definedName name="ccccc" localSheetId="0"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_DIR">#REF!</definedName>
    <definedName name="CD454JH">#REF!</definedName>
    <definedName name="cdcdc" localSheetId="0" hidden="1">{"via1",#N/A,TRUE,"general";"via2",#N/A,TRUE,"general";"via3",#N/A,TRUE,"general"}</definedName>
    <definedName name="cdcdc" hidden="1">{"via1",#N/A,TRUE,"general";"via2",#N/A,TRUE,"general";"via3",#N/A,TRUE,"general"}</definedName>
    <definedName name="CDctrl">#REF!</definedName>
    <definedName name="CE">#REF!</definedName>
    <definedName name="ceerf" localSheetId="0"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#REF!</definedName>
    <definedName name="Cemento_Blanco">#REF!</definedName>
    <definedName name="centro" localSheetId="0"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#REF!</definedName>
    <definedName name="CG">#REF!</definedName>
    <definedName name="CH">#REF!</definedName>
    <definedName name="CHAPA">#REF!</definedName>
    <definedName name="CHAZO_PUNTILLA_ANCLAJES">#REF!</definedName>
    <definedName name="CI">#REF!</definedName>
    <definedName name="Cierrapuerta_hidraulico_ajustable_hasta_80_kilos">#REF!</definedName>
    <definedName name="CINTA_MALLA_ADHESIVA_X_90M">#REF!</definedName>
    <definedName name="CIP">#REF!</definedName>
    <definedName name="Ciudades">#REF!</definedName>
    <definedName name="CJ">#N/A</definedName>
    <definedName name="CK">#REF!</definedName>
    <definedName name="CL">#N/A</definedName>
    <definedName name="clav">#REF!</definedName>
    <definedName name="CLAVO">#REF!</definedName>
    <definedName name="clcl">#REF!</definedName>
    <definedName name="CM">#N/A</definedName>
    <definedName name="CMMO">#REF!</definedName>
    <definedName name="CMMOA">#REF!</definedName>
    <definedName name="CN">#N/A</definedName>
    <definedName name="CO">#N/A</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d">#N/A</definedName>
    <definedName name="cod_programa">#REF!</definedName>
    <definedName name="cod_proyecto">#REF!</definedName>
    <definedName name="CODOS">#REF!</definedName>
    <definedName name="codos2">#REF!</definedName>
    <definedName name="COL_B">IF(LEFT(#REF!,5)=#REF!,"",(LEFT(#REF!,5)))</definedName>
    <definedName name="COL_C" localSheetId="0">IF(LG=2,"",LEFT(#REF!,2))</definedName>
    <definedName name="COL_C">IF(LG=2,"",LEFT(#REF!,2))</definedName>
    <definedName name="COL_L">IF(#REF!="",SUMIF(#REF!,#REF!,#REF!)/2,"")</definedName>
    <definedName name="COL_M_PPTO" localSheetId="0">IFERROR(IF(LG=2,"",IF(LG=5,SUMIF(#REF!,#REF!,#REF!),#REF!*#REF!)),"")</definedName>
    <definedName name="COL_M_PPTO">IFERROR(IF(LG=2,"",IF(LG=5,SUMIF(#REF!,#REF!,#REF!),#REF!*#REF!)),"")</definedName>
    <definedName name="COL_MO_APU">IFERROR(IF(#REF!="","",IF(VLOOKUP(#REF!,#REF!,9,FALSE)="",LEFT(#REF!,1),VLOOKUP(#REF!,#REF!,9,FALSE))),"")</definedName>
    <definedName name="COL_N_APU" localSheetId="0">IFERROR(IF(ISERROR(SEARCH("-",#REF!)),#REF!*(1+#REF!)*VLOOKUP(#REF!,#REF!,COLUMN(CANT_TOT)-COLUMN(ITEMS)+1,FALSE),""),"")</definedName>
    <definedName name="COL_N_APU">IFERROR(IF(ISERROR(SEARCH("-",#REF!)),#REF!*(1+#REF!)*VLOOKUP(#REF!,#REF!,COLUMN(CANT_TOT)-COLUMN(ITEMS)+1,FALSE),""),"")</definedName>
    <definedName name="COL_O_PPTO" localSheetId="0">IF(LG=2,#REF!/CD_DIR,"")</definedName>
    <definedName name="COL_O_PPTO">IF(LG=2,#REF!/CD_DIR,"")</definedName>
    <definedName name="ColTap">#REF!</definedName>
    <definedName name="Combo_Sanitario_manantial_corona">#REF!</definedName>
    <definedName name="Combustible">#REF!</definedName>
    <definedName name="COMN1">#REF!</definedName>
    <definedName name="COMPR">#REF!</definedName>
    <definedName name="CON">#REF!</definedName>
    <definedName name="CON_HTA_APU">SUMIFS(#REF!,#REF!,#REF!,#REF!,"2")</definedName>
    <definedName name="Conc">#REF!</definedName>
    <definedName name="Conc.2000">#REF!</definedName>
    <definedName name="Conc.2500">#REF!</definedName>
    <definedName name="Conc.3000">#REF!</definedName>
    <definedName name="Concreto1_m">#REF!</definedName>
    <definedName name="Concreto2_m">#REF!</definedName>
    <definedName name="Concreto3_m">#REF!</definedName>
    <definedName name="Concreto4_m">#REF!</definedName>
    <definedName name="Concreto5_m">#REF!</definedName>
    <definedName name="Concretos">#REF!</definedName>
    <definedName name="CONM1">#REF!</definedName>
    <definedName name="CONM2">#REF!</definedName>
    <definedName name="CONMI">#REF!</definedName>
    <definedName name="CONMX">#REF!</definedName>
    <definedName name="Contr._2">#REF!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#REF!</definedName>
    <definedName name="copia1">#REF!</definedName>
    <definedName name="copiao4">#N/A</definedName>
    <definedName name="corri">#N/A</definedName>
    <definedName name="CORTA">#REF!</definedName>
    <definedName name="CORTACT">#REF!</definedName>
    <definedName name="CORTASOLES">#REF!</definedName>
    <definedName name="COSTO_DIRECTO">#REF!</definedName>
    <definedName name="COSTODIRECTO">#REF!</definedName>
    <definedName name="COSTOS">#REF!</definedName>
    <definedName name="COSTOSTOTALESCORRECTIVOSmaq">#REF!</definedName>
    <definedName name="cota">#REF!</definedName>
    <definedName name="COTAS">#REF!</definedName>
    <definedName name="COYLL">#REF!</definedName>
    <definedName name="CP">#N/A</definedName>
    <definedName name="CP1045PN10">#REF!</definedName>
    <definedName name="CP1090PN10">#REF!</definedName>
    <definedName name="CP1245PN10">#REF!</definedName>
    <definedName name="CP452L">#REF!</definedName>
    <definedName name="CP453L">#REF!</definedName>
    <definedName name="CP454L">#REF!</definedName>
    <definedName name="CP902L">#REF!</definedName>
    <definedName name="CP903L">#REF!</definedName>
    <definedName name="CP904L">#REF!</definedName>
    <definedName name="CQ">#N/A</definedName>
    <definedName name="CR">#N/A</definedName>
    <definedName name="CR22JH">#REF!</definedName>
    <definedName name="CR42JH">#REF!</definedName>
    <definedName name="CR44JH">#REF!</definedName>
    <definedName name="CR66JH">#REF!</definedName>
    <definedName name="CRAS">#REF!</definedName>
    <definedName name="creditos">#REF!</definedName>
    <definedName name="_xlnm.Criteria" localSheetId="0" hidden="1">{#N/A,#N/A,FALSE,"GRAFICO";#N/A,#N/A,FALSE,"CAJA (2)";#N/A,#N/A,FALSE,"TERCEROS-PROMEDIO";#N/A,#N/A,FALSE,"CAJA";#N/A,#N/A,FALSE,"INGRESOS1995-2003";#N/A,#N/A,FALSE,"GASTOS1995-2003"}</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0"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#REF!</definedName>
    <definedName name="CT">#N/A</definedName>
    <definedName name="CT070KG">#REF!</definedName>
    <definedName name="CT080KG">#REF!</definedName>
    <definedName name="CT110K">#REF!</definedName>
    <definedName name="CT110KG">#REF!</definedName>
    <definedName name="CT140K">#REF!</definedName>
    <definedName name="CT140KG">#REF!</definedName>
    <definedName name="CT170KG">#REF!</definedName>
    <definedName name="CT180K">#REF!</definedName>
    <definedName name="CT180KG">#REF!</definedName>
    <definedName name="CT210K">#REF!</definedName>
    <definedName name="CT210KG">#REF!</definedName>
    <definedName name="CT245K">#REF!</definedName>
    <definedName name="CT245KG">#REF!</definedName>
    <definedName name="CT280KG">#REF!</definedName>
    <definedName name="CTA">#REF!</definedName>
    <definedName name="CTC140KG">#REF!</definedName>
    <definedName name="CU">#N/A</definedName>
    <definedName name="Cuadrillas">#REF!</definedName>
    <definedName name="CUAL">#N/A</definedName>
    <definedName name="Cubierta">#REF!</definedName>
    <definedName name="CUBS">#REF!</definedName>
    <definedName name="cUCA">#N/A</definedName>
    <definedName name="CUNET" localSheetId="0" hidden="1">{"via1",#N/A,TRUE,"general";"via2",#N/A,TRUE,"general";"via3",#N/A,TRUE,"general"}</definedName>
    <definedName name="CUNET" hidden="1">{"via1",#N/A,TRUE,"general";"via2",#N/A,TRUE,"general";"via3",#N/A,TRUE,"general"}</definedName>
    <definedName name="curva">#REF!</definedName>
    <definedName name="Curva_conduit_pvc_1_2">#REF!</definedName>
    <definedName name="CV">#REF!</definedName>
    <definedName name="CVa">#REF!</definedName>
    <definedName name="cvfvd" localSheetId="0"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hidden="1">{"TAB1",#N/A,TRUE,"GENERAL";"TAB2",#N/A,TRUE,"GENERAL";"TAB3",#N/A,TRUE,"GENERAL";"TAB4",#N/A,TRUE,"GENERAL";"TAB5",#N/A,TRUE,"GENERAL"}</definedName>
    <definedName name="CVXC" localSheetId="0" hidden="1">{"via1",#N/A,TRUE,"general";"via2",#N/A,TRUE,"general";"via3",#N/A,TRUE,"general"}</definedName>
    <definedName name="CVXC" hidden="1">{"via1",#N/A,TRUE,"general";"via2",#N/A,TRUE,"general";"via3",#N/A,TRUE,"general"}</definedName>
    <definedName name="CW">#REF!</definedName>
    <definedName name="Cwvu.ComparEneMar9697." hidden="1">#REF!,#REF!,#REF!,#REF!,#REF!,#REF!</definedName>
    <definedName name="Cwvu.EneFeb." hidden="1">#REF!,#REF!</definedName>
    <definedName name="Cwvu.EneMar." hidden="1">#REF!,#REF!,#REF!,#REF!</definedName>
    <definedName name="Cwvu.Formato._.Corto." hidden="1">#REF!,#REF!,#REF!,#REF!,#REF!,#REF!,#REF!,#REF!,#REF!,#REF!,#REF!,#REF!</definedName>
    <definedName name="Cwvu.Formato._.Total." hidden="1">#REF!,#REF!,#REF!</definedName>
    <definedName name="CX">#REF!</definedName>
    <definedName name="CY">#REF!</definedName>
    <definedName name="CYLL2">#REF!</definedName>
    <definedName name="CYLL3">#REF!</definedName>
    <definedName name="CYLL4">#REF!</definedName>
    <definedName name="CYLL6">#REF!</definedName>
    <definedName name="CZ">#REF!</definedName>
    <definedName name="d">#REF!</definedName>
    <definedName name="DA">#N/A</definedName>
    <definedName name="DADADAD" localSheetId="0" hidden="1">{#N/A,#N/A,TRUE,"CODIGO DEPENDENCIA"}</definedName>
    <definedName name="DADADAD" hidden="1">{#N/A,#N/A,TRUE,"CODIGO DEPENDENCIA"}</definedName>
    <definedName name="dario">#REF!</definedName>
    <definedName name="DASD" localSheetId="0"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#REF!</definedName>
    <definedName name="Datos_ACOM" comment="Datos apra resumen Acom">#REF!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#REF!</definedName>
    <definedName name="datos2">#REF!</definedName>
    <definedName name="DB">#N/A</definedName>
    <definedName name="dbfdfbi" localSheetId="0"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0" hidden="1">{"via1",#N/A,TRUE,"general";"via2",#N/A,TRUE,"general";"via3",#N/A,TRUE,"general"}</definedName>
    <definedName name="DCSDCTV" hidden="1">{"via1",#N/A,TRUE,"general";"via2",#N/A,TRUE,"general";"via3",#N/A,TRUE,"general"}</definedName>
    <definedName name="DD">#REF!</definedName>
    <definedName name="ddd" localSheetId="0" hidden="1">{"via1",#N/A,TRUE,"general";"via2",#N/A,TRUE,"general";"via3",#N/A,TRUE,"general"}</definedName>
    <definedName name="ddd" hidden="1">{"via1",#N/A,TRUE,"general";"via2",#N/A,TRUE,"general";"via3",#N/A,TRUE,"general"}</definedName>
    <definedName name="ddddt" localSheetId="0" hidden="1">{"via1",#N/A,TRUE,"general";"via2",#N/A,TRUE,"general";"via3",#N/A,TRUE,"general"}</definedName>
    <definedName name="ddddt" hidden="1">{"via1",#N/A,TRUE,"general";"via2",#N/A,TRUE,"general";"via3",#N/A,TRUE,"general"}</definedName>
    <definedName name="ddewdw" localSheetId="0" hidden="1">{"TAB1",#N/A,TRUE,"GENERAL";"TAB2",#N/A,TRUE,"GENERAL";"TAB3",#N/A,TRUE,"GENERAL";"TAB4",#N/A,TRUE,"GENERAL";"TAB5",#N/A,TRUE,"GENERAL"}</definedName>
    <definedName name="ddewdw" hidden="1">{"TAB1",#N/A,TRUE,"GENERAL";"TAB2",#N/A,TRUE,"GENERAL";"TAB3",#N/A,TRUE,"GENERAL";"TAB4",#N/A,TRUE,"GENERAL";"TAB5",#N/A,TRUE,"GENERAL"}</definedName>
    <definedName name="ddfdh" localSheetId="0"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0" hidden="1">{"TAB1",#N/A,TRUE,"GENERAL";"TAB2",#N/A,TRUE,"GENERAL";"TAB3",#N/A,TRUE,"GENERAL";"TAB4",#N/A,TRUE,"GENERAL";"TAB5",#N/A,TRUE,"GENERAL"}</definedName>
    <definedName name="deded" hidden="1">{"TAB1",#N/A,TRUE,"GENERAL";"TAB2",#N/A,TRUE,"GENERAL";"TAB3",#N/A,TRUE,"GENERAL";"TAB4",#N/A,TRUE,"GENERAL";"TAB5",#N/A,TRUE,"GENERAL"}</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0" hidden="1">{"via1",#N/A,TRUE,"general";"via2",#N/A,TRUE,"general";"via3",#N/A,TRUE,"general"}</definedName>
    <definedName name="defd" hidden="1">{"via1",#N/A,TRUE,"general";"via2",#N/A,TRUE,"general";"via3",#N/A,TRUE,"general"}</definedName>
    <definedName name="deficit">#REF!</definedName>
    <definedName name="demanto">#REF!</definedName>
    <definedName name="Demol">#REF!</definedName>
    <definedName name="DENSIDAD">#REF!</definedName>
    <definedName name="Department">#REF!</definedName>
    <definedName name="des" localSheetId="0">Mano [0]!DE #REF!</definedName>
    <definedName name="des" localSheetId="3">Mano [0]!DE #REF!</definedName>
    <definedName name="des">Mano [0]!DE #REF!</definedName>
    <definedName name="DESC_APU" localSheetId="0">IF(LEN(#REF!)=2,VLOOKUP(#REF!,#REF!,4,FALSE),IF(#REF!="",IF(#REF!="",IF(#REF!="","",[0]!DIRECTO),""),'INFORMACIÓN GENERAL'!DESCRIPCION_APU))</definedName>
    <definedName name="DESC_APU">IF(LEN(#REF!)=2,VLOOKUP(#REF!,#REF!,4,FALSE),IF(#REF!="",IF(#REF!="",IF(#REF!="","",[0]!DIRECTO),""),[0]!DESCRIPCION_APU))</definedName>
    <definedName name="DESCARGA_FONDO">#REF!</definedName>
    <definedName name="DESCRIPCION_APU" localSheetId="0">IF(ISERROR(SEARCH("-",#REF!,3)),[0]!INSUMO,[0]!ITEM)</definedName>
    <definedName name="DESCRIPCION_APU">IF(ISERROR(SEARCH("-",#REF!,3)),[0]!INSUMO,[0]!ITEM)</definedName>
    <definedName name="DESCRIPCION_EQUIPO">#REF!</definedName>
    <definedName name="DESFRE" localSheetId="0"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#REF!</definedName>
    <definedName name="design2">#REF!</definedName>
    <definedName name="DEX">#REF!</definedName>
    <definedName name="DF">#REF!</definedName>
    <definedName name="dfa" localSheetId="0"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hidden="1">{"TAB1",#N/A,TRUE,"GENERAL";"TAB2",#N/A,TRUE,"GENERAL";"TAB3",#N/A,TRUE,"GENERAL";"TAB4",#N/A,TRUE,"GENERAL";"TAB5",#N/A,TRUE,"GENERAL"}</definedName>
    <definedName name="DFBNJ" localSheetId="0" hidden="1">{"via1",#N/A,TRUE,"general";"via2",#N/A,TRUE,"general";"via3",#N/A,TRUE,"general"}</definedName>
    <definedName name="DFBNJ" hidden="1">{"via1",#N/A,TRUE,"general";"via2",#N/A,TRUE,"general";"via3",#N/A,TRUE,"general"}</definedName>
    <definedName name="dfds" localSheetId="0" hidden="1">{"TAB1",#N/A,TRUE,"GENERAL";"TAB2",#N/A,TRUE,"GENERAL";"TAB3",#N/A,TRUE,"GENERAL";"TAB4",#N/A,TRUE,"GENERAL";"TAB5",#N/A,TRUE,"GENERAL"}</definedName>
    <definedName name="dfds" hidden="1">{"TAB1",#N/A,TRUE,"GENERAL";"TAB2",#N/A,TRUE,"GENERAL";"TAB3",#N/A,TRUE,"GENERAL";"TAB4",#N/A,TRUE,"GENERAL";"TAB5",#N/A,TRUE,"GENERAL"}</definedName>
    <definedName name="dfdsfi" localSheetId="0" hidden="1">{"via1",#N/A,TRUE,"general";"via2",#N/A,TRUE,"general";"via3",#N/A,TRUE,"general"}</definedName>
    <definedName name="dfdsfi" hidden="1">{"via1",#N/A,TRUE,"general";"via2",#N/A,TRUE,"general";"via3",#N/A,TRUE,"general"}</definedName>
    <definedName name="dffffe" localSheetId="0"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hidden="1">{"via1",#N/A,TRUE,"general";"via2",#N/A,TRUE,"general";"via3",#N/A,TRUE,"general"}</definedName>
    <definedName name="DFGDFG" localSheetId="0" hidden="1">{"via1",#N/A,TRUE,"general";"via2",#N/A,TRUE,"general";"via3",#N/A,TRUE,"general"}</definedName>
    <definedName name="DFGDFG" hidden="1">{"via1",#N/A,TRUE,"general";"via2",#N/A,TRUE,"general";"via3",#N/A,TRUE,"general"}</definedName>
    <definedName name="DFGDYYB" localSheetId="0"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hidden="1">{"TAB1",#N/A,TRUE,"GENERAL";"TAB2",#N/A,TRUE,"GENERAL";"TAB3",#N/A,TRUE,"GENERAL";"TAB4",#N/A,TRUE,"GENERAL";"TAB5",#N/A,TRUE,"GENERAL"}</definedName>
    <definedName name="DFGV" localSheetId="0"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hidden="1">{"via1",#N/A,TRUE,"general";"via2",#N/A,TRUE,"general";"via3",#N/A,TRUE,"general"}</definedName>
    <definedName name="dfhgh" localSheetId="0"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hidden="1">{"via1",#N/A,TRUE,"general";"via2",#N/A,TRUE,"general";"via3",#N/A,TRUE,"general"}</definedName>
    <definedName name="DFRFRF" localSheetId="0" hidden="1">{"via1",#N/A,TRUE,"general";"via2",#N/A,TRUE,"general";"via3",#N/A,TRUE,"general"}</definedName>
    <definedName name="DFRFRF" hidden="1">{"via1",#N/A,TRUE,"general";"via2",#N/A,TRUE,"general";"via3",#N/A,TRUE,"general"}</definedName>
    <definedName name="DFSF">#REF!*#REF!</definedName>
    <definedName name="DFVUI" localSheetId="0" hidden="1">{"via1",#N/A,TRUE,"general";"via2",#N/A,TRUE,"general";"via3",#N/A,TRUE,"general"}</definedName>
    <definedName name="DFVUI" hidden="1">{"via1",#N/A,TRUE,"general";"via2",#N/A,TRUE,"general";"via3",#N/A,TRUE,"general"}</definedName>
    <definedName name="DG">#REF!</definedName>
    <definedName name="dgdgr" localSheetId="0"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hidden="1">{"via1",#N/A,TRUE,"general";"via2",#N/A,TRUE,"general";"via3",#N/A,TRUE,"general"}</definedName>
    <definedName name="DGFG" localSheetId="0" hidden="1">{"via1",#N/A,TRUE,"general";"via2",#N/A,TRUE,"general";"via3",#N/A,TRUE,"general"}</definedName>
    <definedName name="DGFG" hidden="1">{"via1",#N/A,TRUE,"general";"via2",#N/A,TRUE,"general";"via3",#N/A,TRUE,"general"}</definedName>
    <definedName name="dgfsado" localSheetId="0"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0"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hidden="1">{"via1",#N/A,TRUE,"general";"via2",#N/A,TRUE,"general";"via3",#N/A,TRUE,"general"}</definedName>
    <definedName name="DH">#REF!</definedName>
    <definedName name="dhdth" localSheetId="0"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hidden="1">{"via1",#N/A,TRUE,"general";"via2",#N/A,TRUE,"general";"via3",#N/A,TRUE,"general"}</definedName>
    <definedName name="DI">#REF!</definedName>
    <definedName name="DIA">#REF!</definedName>
    <definedName name="Día_de_pago" localSheetId="0">DATE(YEAR(Inicio_prestamo),MONTH(Inicio_prestamo)+Payment_Number,DAY(Inicio_prestamo))</definedName>
    <definedName name="Día_de_pago" localSheetId="3">DATE(YEAR([0]!Inicio_prestamo),MONTH([0]!Inicio_prestamo)+Payment_Number,DAY([0]!Inicio_prestamo))</definedName>
    <definedName name="Día_de_pago">DATE(YEAR(Inicio_prestamo),MONTH(Inicio_prestamo)+Payment_Number,DAY(Inicio_prestamo))</definedName>
    <definedName name="DIAME">#REF!</definedName>
    <definedName name="diametros">#REF!</definedName>
    <definedName name="DiametrosCodos">#REF!</definedName>
    <definedName name="DIANA">#REF!</definedName>
    <definedName name="diego">#REF!</definedName>
    <definedName name="diego1">#REF!</definedName>
    <definedName name="DIRECTO">"DIRECTO:  "&amp;TEXT(ROUNDUP(SUMIF(#REF!,#REF!,#REF!)/2,0),"#,##0")&amp;" / "&amp;VLOOKUP(#REF!,#REF!,5,FALSE)</definedName>
    <definedName name="Diseñadores">#REF!</definedName>
    <definedName name="DISTRIBUCION" localSheetId="0"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0"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#REF!</definedName>
    <definedName name="DP">#N/A</definedName>
    <definedName name="DQ">#N/A</definedName>
    <definedName name="DR">#N/A</definedName>
    <definedName name="dry" localSheetId="0" hidden="1">{"via1",#N/A,TRUE,"general";"via2",#N/A,TRUE,"general";"via3",#N/A,TRUE,"general"}</definedName>
    <definedName name="dry" hidden="1">{"via1",#N/A,TRUE,"general";"via2",#N/A,TRUE,"general";"via3",#N/A,TRUE,"general"}</definedName>
    <definedName name="Drywall">#REF!</definedName>
    <definedName name="DS">#N/A</definedName>
    <definedName name="DSAD" localSheetId="0" hidden="1">{"via1",#N/A,TRUE,"general";"via2",#N/A,TRUE,"general";"via3",#N/A,TRUE,"general"}</definedName>
    <definedName name="DSAD" hidden="1">{"via1",#N/A,TRUE,"general";"via2",#N/A,TRUE,"general";"via3",#N/A,TRUE,"general"}</definedName>
    <definedName name="dsadfp" localSheetId="0"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0" hidden="1">{"via1",#N/A,TRUE,"general";"via2",#N/A,TRUE,"general";"via3",#N/A,TRUE,"general"}</definedName>
    <definedName name="DSD" hidden="1">{"via1",#N/A,TRUE,"general";"via2",#N/A,TRUE,"general";"via3",#N/A,TRUE,"general"}</definedName>
    <definedName name="dsdads4" localSheetId="0" hidden="1">{"TAB1",#N/A,TRUE,"GENERAL";"TAB2",#N/A,TRUE,"GENERAL";"TAB3",#N/A,TRUE,"GENERAL";"TAB4",#N/A,TRUE,"GENERAL";"TAB5",#N/A,TRUE,"GENERAL"}</definedName>
    <definedName name="dsdads4" hidden="1">{"TAB1",#N/A,TRUE,"GENERAL";"TAB2",#N/A,TRUE,"GENERAL";"TAB3",#N/A,TRUE,"GENERAL";"TAB4",#N/A,TRUE,"GENERAL";"TAB5",#N/A,TRUE,"GENERAL"}</definedName>
    <definedName name="DSF" localSheetId="0" hidden="1">{"via1",#N/A,TRUE,"general";"via2",#N/A,TRUE,"general";"via3",#N/A,TRUE,"general"}</definedName>
    <definedName name="DSF" hidden="1">{"via1",#N/A,TRUE,"general";"via2",#N/A,TRUE,"general";"via3",#N/A,TRUE,"general"}</definedName>
    <definedName name="DSFCVTY" localSheetId="0" hidden="1">{"TAB1",#N/A,TRUE,"GENERAL";"TAB2",#N/A,TRUE,"GENERAL";"TAB3",#N/A,TRUE,"GENERAL";"TAB4",#N/A,TRUE,"GENERAL";"TAB5",#N/A,TRUE,"GENERAL"}</definedName>
    <definedName name="DSFCVTY" hidden="1">{"TAB1",#N/A,TRUE,"GENERAL";"TAB2",#N/A,TRUE,"GENERAL";"TAB3",#N/A,TRUE,"GENERAL";"TAB4",#N/A,TRUE,"GENERAL";"TAB5",#N/A,TRUE,"GENERAL"}</definedName>
    <definedName name="dsfg" localSheetId="0" hidden="1">{"via1",#N/A,TRUE,"general";"via2",#N/A,TRUE,"general";"via3",#N/A,TRUE,"general"}</definedName>
    <definedName name="dsfg" hidden="1">{"via1",#N/A,TRUE,"general";"via2",#N/A,TRUE,"general";"via3",#N/A,TRUE,"general"}</definedName>
    <definedName name="dsfhgfdh" localSheetId="0" hidden="1">{"TAB1",#N/A,TRUE,"GENERAL";"TAB2",#N/A,TRUE,"GENERAL";"TAB3",#N/A,TRUE,"GENERAL";"TAB4",#N/A,TRUE,"GENERAL";"TAB5",#N/A,TRUE,"GENERAL"}</definedName>
    <definedName name="dsfhgfdh" hidden="1">{"TAB1",#N/A,TRUE,"GENERAL";"TAB2",#N/A,TRUE,"GENERAL";"TAB3",#N/A,TRUE,"GENERAL";"TAB4",#N/A,TRUE,"GENERAL";"TAB5",#N/A,TRUE,"GENERAL"}</definedName>
    <definedName name="dsfsdf" localSheetId="0"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hidden="1">{"via1",#N/A,TRUE,"general";"via2",#N/A,TRUE,"general";"via3",#N/A,TRUE,"general"}</definedName>
    <definedName name="DT">#N/A</definedName>
    <definedName name="dtrhj" localSheetId="0"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0" hidden="1">{"via1",#N/A,TRUE,"general";"via2",#N/A,TRUE,"general";"via3",#N/A,TRUE,"general"}</definedName>
    <definedName name="dxfgg" hidden="1">{"via1",#N/A,TRUE,"general";"via2",#N/A,TRUE,"general";"via3",#N/A,TRUE,"general"}</definedName>
    <definedName name="DY">#REF!</definedName>
    <definedName name="DZ">#REF!</definedName>
    <definedName name="E">#REF!</definedName>
    <definedName name="e3e33" localSheetId="0" hidden="1">{"via1",#N/A,TRUE,"general";"via2",#N/A,TRUE,"general";"via3",#N/A,TRUE,"general"}</definedName>
    <definedName name="e3e33" hidden="1">{"via1",#N/A,TRUE,"general";"via2",#N/A,TRUE,"general";"via3",#N/A,TRUE,"general"}</definedName>
    <definedName name="EA">#REF!</definedName>
    <definedName name="EB">#REF!</definedName>
    <definedName name="Ebitda" localSheetId="0"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0" hidden="1">{"TAB1",#N/A,TRUE,"GENERAL";"TAB2",#N/A,TRUE,"GENERAL";"TAB3",#N/A,TRUE,"GENERAL";"TAB4",#N/A,TRUE,"GENERAL";"TAB5",#N/A,TRUE,"GENERAL"}</definedName>
    <definedName name="EDEDWSWQA" hidden="1">{"TAB1",#N/A,TRUE,"GENERAL";"TAB2",#N/A,TRUE,"GENERAL";"TAB3",#N/A,TRUE,"GENERAL";"TAB4",#N/A,TRUE,"GENERAL";"TAB5",#N/A,TRUE,"GENERAL"}</definedName>
    <definedName name="edgfhmn" localSheetId="0" hidden="1">{"via1",#N/A,TRUE,"general";"via2",#N/A,TRUE,"general";"via3",#N/A,TRUE,"general"}</definedName>
    <definedName name="edgfhmn" hidden="1">{"via1",#N/A,TRUE,"general";"via2",#N/A,TRUE,"general";"via3",#N/A,TRUE,"general"}</definedName>
    <definedName name="ee">#REF!</definedName>
    <definedName name="eeedfr" localSheetId="0"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0"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hidden="1">{"via1",#N/A,TRUE,"general";"via2",#N/A,TRUE,"general";"via3",#N/A,TRUE,"general"}</definedName>
    <definedName name="EF">#REF!</definedName>
    <definedName name="efef" localSheetId="0"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hidden="1">{"via1",#N/A,TRUE,"general";"via2",#N/A,TRUE,"general";"via3",#N/A,TRUE,"general"}</definedName>
    <definedName name="EG">#N/A</definedName>
    <definedName name="egeg" localSheetId="0"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0"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0" hidden="1">{"via1",#N/A,TRUE,"general";"via2",#N/A,TRUE,"general";"via3",#N/A,TRUE,"general"}</definedName>
    <definedName name="ElectricoPV2" hidden="1">{"via1",#N/A,TRUE,"general";"via2",#N/A,TRUE,"general";"via3",#N/A,TRUE,"general"}</definedName>
    <definedName name="Electricos" localSheetId="0"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#REF!</definedName>
    <definedName name="EMBALSE">#REF!</definedName>
    <definedName name="eme">#N/A</definedName>
    <definedName name="EN">#N/A</definedName>
    <definedName name="Enchape_euro_o_corona">#REF!</definedName>
    <definedName name="Ene">#REF!</definedName>
    <definedName name="Ene_C">#REF!</definedName>
    <definedName name="EneFeb">#REF!</definedName>
    <definedName name="Ensayo" localSheetId="0"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#REF!</definedName>
    <definedName name="EQUIPO_1">#REF!</definedName>
    <definedName name="Equipo_de_soldadura">#REF!</definedName>
    <definedName name="Equipos">#REF!</definedName>
    <definedName name="EquiposEspeciales">#REF!</definedName>
    <definedName name="eqw" localSheetId="0" hidden="1">{"via1",#N/A,TRUE,"general";"via2",#N/A,TRUE,"general";"via3",#N/A,TRUE,"general"}</definedName>
    <definedName name="eqw" hidden="1">{"via1",#N/A,TRUE,"general";"via2",#N/A,TRUE,"general";"via3",#N/A,TRUE,"general"}</definedName>
    <definedName name="ER">#N/A</definedName>
    <definedName name="erg" localSheetId="0"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hidden="1">{"via1",#N/A,TRUE,"general";"via2",#N/A,TRUE,"general";"via3",#N/A,TRUE,"general"}</definedName>
    <definedName name="ergfegr" localSheetId="0"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hidden="1">{"TAB1",#N/A,TRUE,"GENERAL";"TAB2",#N/A,TRUE,"GENERAL";"TAB3",#N/A,TRUE,"GENERAL";"TAB4",#N/A,TRUE,"GENERAL";"TAB5",#N/A,TRUE,"GENERAL"}</definedName>
    <definedName name="ergweg" localSheetId="0"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hidden="1">{"TAB1",#N/A,TRUE,"GENERAL";"TAB2",#N/A,TRUE,"GENERAL";"TAB3",#N/A,TRUE,"GENERAL";"TAB4",#N/A,TRUE,"GENERAL";"TAB5",#N/A,TRUE,"GENERAL"}</definedName>
    <definedName name="err" localSheetId="0" hidden="1">{"TAB1",#N/A,TRUE,"GENERAL";"TAB2",#N/A,TRUE,"GENERAL";"TAB3",#N/A,TRUE,"GENERAL";"TAB4",#N/A,TRUE,"GENERAL";"TAB5",#N/A,TRUE,"GENERAL"}</definedName>
    <definedName name="err" hidden="1">{"TAB1",#N/A,TRUE,"GENERAL";"TAB2",#N/A,TRUE,"GENERAL";"TAB3",#N/A,TRUE,"GENERAL";"TAB4",#N/A,TRUE,"GENERAL";"TAB5",#N/A,TRUE,"GENERAL"}</definedName>
    <definedName name="ert" localSheetId="0"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hidden="1">{"via1",#N/A,TRUE,"general";"via2",#N/A,TRUE,"general";"via3",#N/A,TRUE,"general"}</definedName>
    <definedName name="ertgyhik" localSheetId="0"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hidden="1">{"via1",#N/A,TRUE,"general";"via2",#N/A,TRUE,"general";"via3",#N/A,TRUE,"general"}</definedName>
    <definedName name="ertwert" localSheetId="0"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hidden="1">{"via1",#N/A,TRUE,"general";"via2",#N/A,TRUE,"general";"via3",#N/A,TRUE,"general"}</definedName>
    <definedName name="eryhd" localSheetId="0"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hidden="1">{"via1",#N/A,TRUE,"general";"via2",#N/A,TRUE,"general";"via3",#N/A,TRUE,"general"}</definedName>
    <definedName name="ES">#REF!</definedName>
    <definedName name="ESCALAS">#REF!</definedName>
    <definedName name="ESCENARIO" localSheetId="0"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#REF!</definedName>
    <definedName name="ESTACION">#REF!</definedName>
    <definedName name="ESTADO_ACUEDUCTO">#REF!</definedName>
    <definedName name="ESTADO_ALCANTARILLADO">#REF!</definedName>
    <definedName name="estadotramite">#REF!</definedName>
    <definedName name="este" localSheetId="0" hidden="1">{"PYGT",#N/A,FALSE,"PYG";"ACTIT",#N/A,FALSE,"BCE_GRAL-ACTIVO";"PASIT",#N/A,FALSE,"BCE_GRAL-PASIVO-PATRIM";"CAJAT",#N/A,FALSE,"CAJA"}</definedName>
    <definedName name="este" hidden="1">{"PYGT",#N/A,FALSE,"PYG";"ACTIT",#N/A,FALSE,"BCE_GRAL-ACTIVO";"PASIT",#N/A,FALSE,"BCE_GRAL-PASIVO-PATRIM";"CAJAT",#N/A,FALSE,"CAJA"}</definedName>
    <definedName name="ESTEWW" localSheetId="0"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#REF!</definedName>
    <definedName name="estre" localSheetId="0"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#REF!</definedName>
    <definedName name="Eternit__8">#REF!</definedName>
    <definedName name="etertgg" localSheetId="0" hidden="1">{"via1",#N/A,TRUE,"general";"via2",#N/A,TRUE,"general";"via3",#N/A,TRUE,"general"}</definedName>
    <definedName name="etertgg" hidden="1">{"via1",#N/A,TRUE,"general";"via2",#N/A,TRUE,"general";"via3",#N/A,TRUE,"general"}</definedName>
    <definedName name="etewt" localSheetId="0" hidden="1">{"TAB1",#N/A,TRUE,"GENERAL";"TAB2",#N/A,TRUE,"GENERAL";"TAB3",#N/A,TRUE,"GENERAL";"TAB4",#N/A,TRUE,"GENERAL";"TAB5",#N/A,TRUE,"GENERAL"}</definedName>
    <definedName name="etewt" hidden="1">{"TAB1",#N/A,TRUE,"GENERAL";"TAB2",#N/A,TRUE,"GENERAL";"TAB3",#N/A,TRUE,"GENERAL";"TAB4",#N/A,TRUE,"GENERAL";"TAB5",#N/A,TRUE,"GENERAL"}</definedName>
    <definedName name="etu" localSheetId="0"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hidden="1">{"via1",#N/A,TRUE,"general";"via2",#N/A,TRUE,"general";"via3",#N/A,TRUE,"general"}</definedName>
    <definedName name="etyty" localSheetId="0"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hidden="1">{"TAB1",#N/A,TRUE,"GENERAL";"TAB2",#N/A,TRUE,"GENERAL";"TAB3",#N/A,TRUE,"GENERAL";"TAB4",#N/A,TRUE,"GENERAL";"TAB5",#N/A,TRUE,"GENERAL"}</definedName>
    <definedName name="EU">#REF!</definedName>
    <definedName name="eut" localSheetId="0"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0"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hidden="1">{"TAB1",#N/A,TRUE,"GENERAL";"TAB2",#N/A,TRUE,"GENERAL";"TAB3",#N/A,TRUE,"GENERAL";"TAB4",#N/A,TRUE,"GENERAL";"TAB5",#N/A,TRUE,"GENERAL"}</definedName>
    <definedName name="ewre" localSheetId="0"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hidden="1">{"TAB1",#N/A,TRUE,"GENERAL";"TAB2",#N/A,TRUE,"GENERAL";"TAB3",#N/A,TRUE,"GENERAL";"TAB4",#N/A,TRUE,"GENERAL";"TAB5",#N/A,TRUE,"GENERAL"}</definedName>
    <definedName name="ewrwer" localSheetId="0" hidden="1">{"TAB1",#N/A,TRUE,"GENERAL";"TAB2",#N/A,TRUE,"GENERAL";"TAB3",#N/A,TRUE,"GENERAL";"TAB4",#N/A,TRUE,"GENERAL";"TAB5",#N/A,TRUE,"GENERAL"}</definedName>
    <definedName name="ewrwer" hidden="1">{"TAB1",#N/A,TRUE,"GENERAL";"TAB2",#N/A,TRUE,"GENERAL";"TAB3",#N/A,TRUE,"GENERAL";"TAB4",#N/A,TRUE,"GENERAL";"TAB5",#N/A,TRUE,"GENERAL"}</definedName>
    <definedName name="EX">#REF!</definedName>
    <definedName name="EXC">#REF!</definedName>
    <definedName name="exCEL">#REF!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#REF!</definedName>
    <definedName name="ExportarAExcel">#REF!</definedName>
    <definedName name="extra">#REF!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#N/A</definedName>
    <definedName name="fda" localSheetId="0" hidden="1">{"TAB1",#N/A,TRUE,"GENERAL";"TAB2",#N/A,TRUE,"GENERAL";"TAB3",#N/A,TRUE,"GENERAL";"TAB4",#N/A,TRUE,"GENERAL";"TAB5",#N/A,TRUE,"GENERAL"}</definedName>
    <definedName name="fda" hidden="1">{"TAB1",#N/A,TRUE,"GENERAL";"TAB2",#N/A,TRUE,"GENERAL";"TAB3",#N/A,TRUE,"GENERAL";"TAB4",#N/A,TRUE,"GENERAL";"TAB5",#N/A,TRUE,"GENERAL"}</definedName>
    <definedName name="fdbjp" localSheetId="0" hidden="1">{"TAB1",#N/A,TRUE,"GENERAL";"TAB2",#N/A,TRUE,"GENERAL";"TAB3",#N/A,TRUE,"GENERAL";"TAB4",#N/A,TRUE,"GENERAL";"TAB5",#N/A,TRUE,"GENERAL"}</definedName>
    <definedName name="fdbjp" hidden="1">{"TAB1",#N/A,TRUE,"GENERAL";"TAB2",#N/A,TRUE,"GENERAL";"TAB3",#N/A,TRUE,"GENERAL";"TAB4",#N/A,TRUE,"GENERAL";"TAB5",#N/A,TRUE,"GENERAL"}</definedName>
    <definedName name="fdf" localSheetId="0" hidden="1">{"TAB1",#N/A,TRUE,"GENERAL";"TAB2",#N/A,TRUE,"GENERAL";"TAB3",#N/A,TRUE,"GENERAL";"TAB4",#N/A,TRUE,"GENERAL";"TAB5",#N/A,TRUE,"GENERAL"}</definedName>
    <definedName name="fdf" hidden="1">{"TAB1",#N/A,TRUE,"GENERAL";"TAB2",#N/A,TRUE,"GENERAL";"TAB3",#N/A,TRUE,"GENERAL";"TAB4",#N/A,TRUE,"GENERAL";"TAB5",#N/A,TRUE,"GENERAL"}</definedName>
    <definedName name="fdg" localSheetId="0" hidden="1">{"via1",#N/A,TRUE,"general";"via2",#N/A,TRUE,"general";"via3",#N/A,TRUE,"general"}</definedName>
    <definedName name="fdg" hidden="1">{"via1",#N/A,TRUE,"general";"via2",#N/A,TRUE,"general";"via3",#N/A,TRUE,"general"}</definedName>
    <definedName name="FDGASDFASD">#REF!</definedName>
    <definedName name="FDGD" localSheetId="0" hidden="1">{"TAB1",#N/A,TRUE,"GENERAL";"TAB2",#N/A,TRUE,"GENERAL";"TAB3",#N/A,TRUE,"GENERAL";"TAB4",#N/A,TRUE,"GENERAL";"TAB5",#N/A,TRUE,"GENERAL"}</definedName>
    <definedName name="FDGD" hidden="1">{"TAB1",#N/A,TRUE,"GENERAL";"TAB2",#N/A,TRUE,"GENERAL";"TAB3",#N/A,TRUE,"GENERAL";"TAB4",#N/A,TRUE,"GENERAL";"TAB5",#N/A,TRUE,"GENERAL"}</definedName>
    <definedName name="FDGFDBBP" localSheetId="0"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0" hidden="1">{"TAB1",#N/A,TRUE,"GENERAL";"TAB2",#N/A,TRUE,"GENERAL";"TAB3",#N/A,TRUE,"GENERAL";"TAB4",#N/A,TRUE,"GENERAL";"TAB5",#N/A,TRUE,"GENERAL"}</definedName>
    <definedName name="fdsf" hidden="1">{"TAB1",#N/A,TRUE,"GENERAL";"TAB2",#N/A,TRUE,"GENERAL";"TAB3",#N/A,TRUE,"GENERAL";"TAB4",#N/A,TRUE,"GENERAL";"TAB5",#N/A,TRUE,"GENERAL"}</definedName>
    <definedName name="fdsfds" localSheetId="0"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hidden="1">{"TAB1",#N/A,TRUE,"GENERAL";"TAB2",#N/A,TRUE,"GENERAL";"TAB3",#N/A,TRUE,"GENERAL";"TAB4",#N/A,TRUE,"GENERAL";"TAB5",#N/A,TRUE,"GENERAL"}</definedName>
    <definedName name="FDSIO" localSheetId="0"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#REF!</definedName>
    <definedName name="Feb_C">#REF!</definedName>
    <definedName name="Fecha">#REF!</definedName>
    <definedName name="Fecha_de_pago">#REF!</definedName>
    <definedName name="FEGG">#REF!</definedName>
    <definedName name="fer">#REF!</definedName>
    <definedName name="ferfer" localSheetId="0" hidden="1">{"via1",#N/A,TRUE,"general";"via2",#N/A,TRUE,"general";"via3",#N/A,TRUE,"general"}</definedName>
    <definedName name="ferfer" hidden="1">{"via1",#N/A,TRUE,"general";"via2",#N/A,TRUE,"general";"via3",#N/A,TRUE,"general"}</definedName>
    <definedName name="Ferreteria">#REF!</definedName>
    <definedName name="Festivos">#REF!</definedName>
    <definedName name="FF">#REF!</definedName>
    <definedName name="fff" localSheetId="0" hidden="1">{"via1",#N/A,TRUE,"general";"via2",#N/A,TRUE,"general";"via3",#N/A,TRUE,"general"}</definedName>
    <definedName name="fff" hidden="1">{"via1",#N/A,TRUE,"general";"via2",#N/A,TRUE,"general";"via3",#N/A,TRUE,"general"}</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0" hidden="1">{"via1",#N/A,TRUE,"general";"via2",#N/A,TRUE,"general";"via3",#N/A,TRUE,"general"}</definedName>
    <definedName name="ffffd" hidden="1">{"via1",#N/A,TRUE,"general";"via2",#N/A,TRUE,"general";"via3",#N/A,TRUE,"general"}</definedName>
    <definedName name="fffffft" localSheetId="0"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#REF!</definedName>
    <definedName name="fgdfg" localSheetId="0"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hidden="1">{"via1",#N/A,TRUE,"general";"via2",#N/A,TRUE,"general";"via3",#N/A,TRUE,"general"}</definedName>
    <definedName name="fgdsfg" localSheetId="0" hidden="1">{"TAB1",#N/A,TRUE,"GENERAL";"TAB2",#N/A,TRUE,"GENERAL";"TAB3",#N/A,TRUE,"GENERAL";"TAB4",#N/A,TRUE,"GENERAL";"TAB5",#N/A,TRUE,"GENERAL"}</definedName>
    <definedName name="fgdsfg" hidden="1">{"TAB1",#N/A,TRUE,"GENERAL";"TAB2",#N/A,TRUE,"GENERAL";"TAB3",#N/A,TRUE,"GENERAL";"TAB4",#N/A,TRUE,"GENERAL";"TAB5",#N/A,TRUE,"GENERAL"}</definedName>
    <definedName name="FGFDH" localSheetId="0" hidden="1">{"via1",#N/A,TRUE,"general";"via2",#N/A,TRUE,"general";"via3",#N/A,TRUE,"general"}</definedName>
    <definedName name="FGFDH" hidden="1">{"via1",#N/A,TRUE,"general";"via2",#N/A,TRUE,"general";"via3",#N/A,TRUE,"general"}</definedName>
    <definedName name="fgg">#REF!</definedName>
    <definedName name="fgghhj" localSheetId="0" hidden="1">{"via1",#N/A,TRUE,"general";"via2",#N/A,TRUE,"general";"via3",#N/A,TRUE,"general"}</definedName>
    <definedName name="fgghhj" hidden="1">{"via1",#N/A,TRUE,"general";"via2",#N/A,TRUE,"general";"via3",#N/A,TRUE,"general"}</definedName>
    <definedName name="FGHFBC" localSheetId="0"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hidden="1">{"TAB1",#N/A,TRUE,"GENERAL";"TAB2",#N/A,TRUE,"GENERAL";"TAB3",#N/A,TRUE,"GENERAL";"TAB4",#N/A,TRUE,"GENERAL";"TAB5",#N/A,TRUE,"GENERAL"}</definedName>
    <definedName name="fghsfgh" localSheetId="0"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hidden="1">{"TAB1",#N/A,TRUE,"GENERAL";"TAB2",#N/A,TRUE,"GENERAL";"TAB3",#N/A,TRUE,"GENERAL";"TAB4",#N/A,TRUE,"GENERAL";"TAB5",#N/A,TRUE,"GENERAL"}</definedName>
    <definedName name="fgjgryi" localSheetId="0"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0"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hidden="1">{"via1",#N/A,TRUE,"general";"via2",#N/A,TRUE,"general";"via3",#N/A,TRUE,"general"}</definedName>
    <definedName name="fhgh" localSheetId="0" hidden="1">{"via1",#N/A,TRUE,"general";"via2",#N/A,TRUE,"general";"via3",#N/A,TRUE,"general"}</definedName>
    <definedName name="fhgh" hidden="1">{"via1",#N/A,TRUE,"general";"via2",#N/A,TRUE,"general";"via3",#N/A,TRUE,"general"}</definedName>
    <definedName name="fhpltyunh" localSheetId="0" hidden="1">{"via1",#N/A,TRUE,"general";"via2",#N/A,TRUE,"general";"via3",#N/A,TRUE,"general"}</definedName>
    <definedName name="fhpltyunh" hidden="1">{"via1",#N/A,TRUE,"general";"via2",#N/A,TRUE,"general";"via3",#N/A,TRUE,"general"}</definedName>
    <definedName name="fi">#REF!</definedName>
    <definedName name="FIDUCIASOCTUBRE" localSheetId="0" hidden="1">{#N/A,#N/A,FALSE,"Aging Summary";#N/A,#N/A,FALSE,"Ratio Analysis";#N/A,#N/A,FALSE,"Test 120 Day Accts";#N/A,#N/A,FALSE,"Tickmarks"}</definedName>
    <definedName name="FIDUCIASOCTUBRE" hidden="1">{#N/A,#N/A,FALSE,"Aging Summary";#N/A,#N/A,FALSE,"Ratio Analysis";#N/A,#N/A,FALSE,"Test 120 Day Accts";#N/A,#N/A,FALSE,"Tickmarks"}</definedName>
    <definedName name="FIELT">#REF!</definedName>
    <definedName name="Fila_de_encabezado">ROW(#REF!)</definedName>
    <definedName name="FILTRANTES">#REF!</definedName>
    <definedName name="Fin_de_semana">#REF!</definedName>
    <definedName name="Finaliza">#REF!</definedName>
    <definedName name="FINANCIACION">#N/A</definedName>
    <definedName name="financieros">#REF!</definedName>
    <definedName name="FJ">#REF!</definedName>
    <definedName name="FK">#REF!</definedName>
    <definedName name="fkdfkdfj">#REF!</definedName>
    <definedName name="FL">#REF!</definedName>
    <definedName name="FM">#REF!</definedName>
    <definedName name="Fmonc">#REF!</definedName>
    <definedName name="FN">#N/A</definedName>
    <definedName name="FO">#REF!</definedName>
    <definedName name="fomulario3">#REF!</definedName>
    <definedName name="FORM3">#REF!</definedName>
    <definedName name="FORMA">#REF!</definedName>
    <definedName name="Formaleta">#REF!</definedName>
    <definedName name="Formaletas">#REF!</definedName>
    <definedName name="FORMATO_5">#N/A</definedName>
    <definedName name="FORMH">#REF!</definedName>
    <definedName name="FORMM">#REF!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0" hidden="1">{"TAB1",#N/A,TRUE,"GENERAL";"TAB2",#N/A,TRUE,"GENERAL";"TAB3",#N/A,TRUE,"GENERAL";"TAB4",#N/A,TRUE,"GENERAL";"TAB5",#N/A,TRUE,"GENERAL"}</definedName>
    <definedName name="frbgsd" hidden="1">{"TAB1",#N/A,TRUE,"GENERAL";"TAB2",#N/A,TRUE,"GENERAL";"TAB3",#N/A,TRUE,"GENERAL";"TAB4",#N/A,TRUE,"GENERAL";"TAB5",#N/A,TRUE,"GENERAL"}</definedName>
    <definedName name="frefr" localSheetId="0" hidden="1">{"via1",#N/A,TRUE,"general";"via2",#N/A,TRUE,"general";"via3",#N/A,TRUE,"general"}</definedName>
    <definedName name="frefr" hidden="1">{"via1",#N/A,TRUE,"general";"via2",#N/A,TRUE,"general";"via3",#N/A,TRUE,"general"}</definedName>
    <definedName name="FREV" localSheetId="0" hidden="1">{"PYGT",#N/A,FALSE,"PYG";"ACTIT",#N/A,FALSE,"BCE_GRAL-ACTIVO";"PASIT",#N/A,FALSE,"BCE_GRAL-PASIVO-PATRIM";"CAJAT",#N/A,FALSE,"CAJA"}</definedName>
    <definedName name="FREV" hidden="1">{"PYGT",#N/A,FALSE,"PYG";"ACTIT",#N/A,FALSE,"BCE_GRAL-ACTIVO";"PASIT",#N/A,FALSE,"BCE_GRAL-PASIVO-PATRIM";"CAJAT",#N/A,FALSE,"CAJA"}</definedName>
    <definedName name="frfa" localSheetId="0"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#N/A</definedName>
    <definedName name="fue">#REF!</definedName>
    <definedName name="FV">#N/A</definedName>
    <definedName name="FW">#N/A</definedName>
    <definedName name="fwff" localSheetId="0"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#REF!</definedName>
    <definedName name="Gastos" localSheetId="0"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#REF!</definedName>
    <definedName name="gbbfghghj" localSheetId="0"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0"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0" hidden="1">{"via1",#N/A,TRUE,"general";"via2",#N/A,TRUE,"general";"via3",#N/A,TRUE,"general"}</definedName>
    <definedName name="geg" hidden="1">{"via1",#N/A,TRUE,"general";"via2",#N/A,TRUE,"general";"via3",#N/A,TRUE,"general"}</definedName>
    <definedName name="Geosinteticos">#REF!</definedName>
    <definedName name="GEOT">#REF!</definedName>
    <definedName name="Geotex">#REF!</definedName>
    <definedName name="gerg" localSheetId="0"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hidden="1">{"TAB1",#N/A,TRUE,"GENERAL";"TAB2",#N/A,TRUE,"GENERAL";"TAB3",#N/A,TRUE,"GENERAL";"TAB4",#N/A,TRUE,"GENERAL";"TAB5",#N/A,TRUE,"GENERAL"}</definedName>
    <definedName name="gergw" localSheetId="0"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0"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hidden="1">{"via1",#N/A,TRUE,"general";"via2",#N/A,TRUE,"general";"via3",#N/A,TRUE,"general"}</definedName>
    <definedName name="gfdh">#REF!*#REF!</definedName>
    <definedName name="gfgfgr" localSheetId="0" hidden="1">{"via1",#N/A,TRUE,"general";"via2",#N/A,TRUE,"general";"via3",#N/A,TRUE,"general"}</definedName>
    <definedName name="gfgfgr" hidden="1">{"via1",#N/A,TRUE,"general";"via2",#N/A,TRUE,"general";"via3",#N/A,TRUE,"general"}</definedName>
    <definedName name="gfhf" localSheetId="0"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hidden="1">{"TAB1",#N/A,TRUE,"GENERAL";"TAB2",#N/A,TRUE,"GENERAL";"TAB3",#N/A,TRUE,"GENERAL";"TAB4",#N/A,TRUE,"GENERAL";"TAB5",#N/A,TRUE,"GENERAL"}</definedName>
    <definedName name="GFJHGJ" localSheetId="0"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hidden="1">{"via1",#N/A,TRUE,"general";"via2",#N/A,TRUE,"general";"via3",#N/A,TRUE,"general"}</definedName>
    <definedName name="gfutyj6" localSheetId="0" hidden="1">{"via1",#N/A,TRUE,"general";"via2",#N/A,TRUE,"general";"via3",#N/A,TRUE,"general"}</definedName>
    <definedName name="gfutyj6" hidden="1">{"via1",#N/A,TRUE,"general";"via2",#N/A,TRUE,"general";"via3",#N/A,TRUE,"general"}</definedName>
    <definedName name="gg" localSheetId="0" hidden="1">{"TAB1",#N/A,TRUE,"GENERAL";"TAB2",#N/A,TRUE,"GENERAL";"TAB3",#N/A,TRUE,"GENERAL";"TAB4",#N/A,TRUE,"GENERAL";"TAB5",#N/A,TRUE,"GENERAL"}</definedName>
    <definedName name="gg" hidden="1">{"TAB1",#N/A,TRUE,"GENERAL";"TAB2",#N/A,TRUE,"GENERAL";"TAB3",#N/A,TRUE,"GENERAL";"TAB4",#N/A,TRUE,"GENERAL";"TAB5",#N/A,TRUE,"GENERAL"}</definedName>
    <definedName name="ggdr" localSheetId="0"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hidden="1">{"TAB1",#N/A,TRUE,"GENERAL";"TAB2",#N/A,TRUE,"GENERAL";"TAB3",#N/A,TRUE,"GENERAL";"TAB4",#N/A,TRUE,"GENERAL";"TAB5",#N/A,TRUE,"GENERAL"}</definedName>
    <definedName name="GGG">#N/A</definedName>
    <definedName name="gggb" localSheetId="0"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hidden="1">{"TAB1",#N/A,TRUE,"GENERAL";"TAB2",#N/A,TRUE,"GENERAL";"TAB3",#N/A,TRUE,"GENERAL";"TAB4",#N/A,TRUE,"GENERAL";"TAB5",#N/A,TRUE,"GENERAL"}</definedName>
    <definedName name="gggggt" localSheetId="0"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hidden="1">{"via1",#N/A,TRUE,"general";"via2",#N/A,TRUE,"general";"via3",#N/A,TRUE,"general"}</definedName>
    <definedName name="ggtgt" localSheetId="0" hidden="1">{"via1",#N/A,TRUE,"general";"via2",#N/A,TRUE,"general";"via3",#N/A,TRUE,"general"}</definedName>
    <definedName name="ggtgt" hidden="1">{"via1",#N/A,TRUE,"general";"via2",#N/A,TRUE,"general";"via3",#N/A,TRUE,"general"}</definedName>
    <definedName name="GH">#N/A</definedName>
    <definedName name="ghdghuy" localSheetId="0"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hidden="1">{"via1",#N/A,TRUE,"general";"via2",#N/A,TRUE,"general";"via3",#N/A,TRUE,"general"}</definedName>
    <definedName name="ghfg" localSheetId="0" hidden="1">{"via1",#N/A,TRUE,"general";"via2",#N/A,TRUE,"general";"via3",#N/A,TRUE,"general"}</definedName>
    <definedName name="ghfg" hidden="1">{"via1",#N/A,TRUE,"general";"via2",#N/A,TRUE,"general";"via3",#N/A,TRUE,"general"}</definedName>
    <definedName name="ghjghj" localSheetId="0" hidden="1">{"TAB1",#N/A,TRUE,"GENERAL";"TAB2",#N/A,TRUE,"GENERAL";"TAB3",#N/A,TRUE,"GENERAL";"TAB4",#N/A,TRUE,"GENERAL";"TAB5",#N/A,TRUE,"GENERAL"}</definedName>
    <definedName name="ghjghj" hidden="1">{"TAB1",#N/A,TRUE,"GENERAL";"TAB2",#N/A,TRUE,"GENERAL";"TAB3",#N/A,TRUE,"GENERAL";"TAB4",#N/A,TRUE,"GENERAL";"TAB5",#N/A,TRUE,"GENERAL"}</definedName>
    <definedName name="GHKJHK" localSheetId="0"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0" hidden="1">{"TAB1",#N/A,TRUE,"GENERAL";"TAB2",#N/A,TRUE,"GENERAL";"TAB3",#N/A,TRUE,"GENERAL";"TAB4",#N/A,TRUE,"GENERAL";"TAB5",#N/A,TRUE,"GENERAL"}</definedName>
    <definedName name="GJHVCB" hidden="1">{"TAB1",#N/A,TRUE,"GENERAL";"TAB2",#N/A,TRUE,"GENERAL";"TAB3",#N/A,TRUE,"GENERAL";"TAB4",#N/A,TRUE,"GENERAL";"TAB5",#N/A,TRUE,"GENERAL"}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0"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#REF!</definedName>
    <definedName name="Grama_verde">#REF!</definedName>
    <definedName name="GRAP">#REF!</definedName>
    <definedName name="GRAV2">#REF!</definedName>
    <definedName name="GRAV3">#REF!</definedName>
    <definedName name="GRAV4">#REF!</definedName>
    <definedName name="gregds" localSheetId="0" hidden="1">{"TAB1",#N/A,TRUE,"GENERAL";"TAB2",#N/A,TRUE,"GENERAL";"TAB3",#N/A,TRUE,"GENERAL";"TAB4",#N/A,TRUE,"GENERAL";"TAB5",#N/A,TRUE,"GENERAL"}</definedName>
    <definedName name="gregds" hidden="1">{"TAB1",#N/A,TRUE,"GENERAL";"TAB2",#N/A,TRUE,"GENERAL";"TAB3",#N/A,TRUE,"GENERAL";"TAB4",#N/A,TRUE,"GENERAL";"TAB5",#N/A,TRUE,"GENERAL"}</definedName>
    <definedName name="grehrtyh" localSheetId="0"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hidden="1">{"via1",#N/A,TRUE,"general";"via2",#N/A,TRUE,"general";"via3",#N/A,TRUE,"general"}</definedName>
    <definedName name="grill">#REF!</definedName>
    <definedName name="grtyerh" localSheetId="0"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#REF!</definedName>
    <definedName name="GS">#REF!</definedName>
    <definedName name="GSDG" localSheetId="0"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hidden="1">{"via1",#N/A,TRUE,"general";"via2",#N/A,TRUE,"general";"via3",#N/A,TRUE,"general"}</definedName>
    <definedName name="GT">#REF!</definedName>
    <definedName name="gtgt" localSheetId="0"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#REF!</definedName>
    <definedName name="h_">#REF!</definedName>
    <definedName name="H_EL">VLOOKUP(#REF!,#REF!,6,FALSE)</definedName>
    <definedName name="H_HI">VLOOKUP(#REF!,#REF!,7,FALSE)</definedName>
    <definedName name="h9h" localSheetId="0" hidden="1">{"via1",#N/A,TRUE,"general";"via2",#N/A,TRUE,"general";"via3",#N/A,TRUE,"general"}</definedName>
    <definedName name="h9h" hidden="1">{"via1",#N/A,TRUE,"general";"via2",#N/A,TRUE,"general";"via3",#N/A,TRUE,"general"}</definedName>
    <definedName name="HA">#N/A</definedName>
    <definedName name="HABITANTES">#REF!</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0"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#REF!</definedName>
    <definedName name="HD">#N/A</definedName>
    <definedName name="hdfh" localSheetId="0"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hidden="1">{"via1",#N/A,TRUE,"general";"via2",#N/A,TRUE,"general";"via3",#N/A,TRUE,"general"}</definedName>
    <definedName name="hdhf" localSheetId="0"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0"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0" hidden="1">{"via1",#N/A,TRUE,"general";"via2",#N/A,TRUE,"general";"via3",#N/A,TRUE,"general"}</definedName>
    <definedName name="hfthr" hidden="1">{"via1",#N/A,TRUE,"general";"via2",#N/A,TRUE,"general";"via3",#N/A,TRUE,"general"}</definedName>
    <definedName name="HG">#N/A</definedName>
    <definedName name="HGFH" localSheetId="0"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hidden="1">{"via1",#N/A,TRUE,"general";"via2",#N/A,TRUE,"general";"via3",#N/A,TRUE,"general"}</definedName>
    <definedName name="HGHFH7" localSheetId="0"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hidden="1">{"via1",#N/A,TRUE,"general";"via2",#N/A,TRUE,"general";"via3",#N/A,TRUE,"general"}</definedName>
    <definedName name="hgjfjw" localSheetId="0"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hidden="1">{"TAB1",#N/A,TRUE,"GENERAL";"TAB2",#N/A,TRUE,"GENERAL";"TAB3",#N/A,TRUE,"GENERAL";"TAB4",#N/A,TRUE,"GENERAL";"TAB5",#N/A,TRUE,"GENERAL"}</definedName>
    <definedName name="HH">#N/A</definedName>
    <definedName name="hhh" localSheetId="0" hidden="1">{"TAB1",#N/A,TRUE,"GENERAL";"TAB2",#N/A,TRUE,"GENERAL";"TAB3",#N/A,TRUE,"GENERAL";"TAB4",#N/A,TRUE,"GENERAL";"TAB5",#N/A,TRUE,"GENERAL"}</definedName>
    <definedName name="hhh" hidden="1">{"TAB1",#N/A,TRUE,"GENERAL";"TAB2",#N/A,TRUE,"GENERAL";"TAB3",#N/A,TRUE,"GENERAL";"TAB4",#N/A,TRUE,"GENERAL";"TAB5",#N/A,TRUE,"GENERAL"}</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0"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hidden="1">{"TAB1",#N/A,TRUE,"GENERAL";"TAB2",#N/A,TRUE,"GENERAL";"TAB3",#N/A,TRUE,"GENERAL";"TAB4",#N/A,TRUE,"GENERAL";"TAB5",#N/A,TRUE,"GENERAL"}</definedName>
    <definedName name="hhtrhreh" localSheetId="0" hidden="1">{"via1",#N/A,TRUE,"general";"via2",#N/A,TRUE,"general";"via3",#N/A,TRUE,"general"}</definedName>
    <definedName name="hhtrhreh" hidden="1">{"via1",#N/A,TRUE,"general";"via2",#N/A,TRUE,"general";"via3",#N/A,TRUE,"general"}</definedName>
    <definedName name="HI">#N/A</definedName>
    <definedName name="Hid">#REF!</definedName>
    <definedName name="hij">#REF!</definedName>
    <definedName name="hit">#REF!</definedName>
    <definedName name="HJ">#REF!</definedName>
    <definedName name="hjfg" localSheetId="0" hidden="1">{"via1",#N/A,TRUE,"general";"via2",#N/A,TRUE,"general";"via3",#N/A,TRUE,"general"}</definedName>
    <definedName name="hjfg" hidden="1">{"via1",#N/A,TRUE,"general";"via2",#N/A,TRUE,"general";"via3",#N/A,TRUE,"general"}</definedName>
    <definedName name="hjgh" localSheetId="0"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hidden="1">{"TAB1",#N/A,TRUE,"GENERAL";"TAB2",#N/A,TRUE,"GENERAL";"TAB3",#N/A,TRUE,"GENERAL";"TAB4",#N/A,TRUE,"GENERAL";"TAB5",#N/A,TRUE,"GENERAL"}</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0" hidden="1">{"TAB1",#N/A,TRUE,"GENERAL";"TAB2",#N/A,TRUE,"GENERAL";"TAB3",#N/A,TRUE,"GENERAL";"TAB4",#N/A,TRUE,"GENERAL";"TAB5",#N/A,TRUE,"GENERAL"}</definedName>
    <definedName name="hjhjhg" hidden="1">{"TAB1",#N/A,TRUE,"GENERAL";"TAB2",#N/A,TRUE,"GENERAL";"TAB3",#N/A,TRUE,"GENERAL";"TAB4",#N/A,TRUE,"GENERAL";"TAB5",#N/A,TRUE,"GENERAL"}</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0" hidden="1">{"via1",#N/A,TRUE,"general";"via2",#N/A,TRUE,"general";"via3",#N/A,TRUE,"general"}</definedName>
    <definedName name="HJKH" hidden="1">{"via1",#N/A,TRUE,"general";"via2",#N/A,TRUE,"general";"via3",#N/A,TRUE,"general"}</definedName>
    <definedName name="hjkjk" localSheetId="0" hidden="1">{"via1",#N/A,TRUE,"general";"via2",#N/A,TRUE,"general";"via3",#N/A,TRUE,"general"}</definedName>
    <definedName name="hjkjk" hidden="1">{"via1",#N/A,TRUE,"general";"via2",#N/A,TRUE,"general";"via3",#N/A,TRUE,"general"}</definedName>
    <definedName name="HK">#REF!</definedName>
    <definedName name="hkjhjkhkhk">#REF!</definedName>
    <definedName name="HL">#REF!</definedName>
    <definedName name="HM">#REF!</definedName>
    <definedName name="HM3EB">#REF!</definedName>
    <definedName name="HM3JH">#REF!</definedName>
    <definedName name="HMHF3">#REF!</definedName>
    <definedName name="HN">#REF!</definedName>
    <definedName name="HO">#REF!</definedName>
    <definedName name="hoha" localSheetId="0"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#REF!</definedName>
    <definedName name="HORA2">#REF!</definedName>
    <definedName name="horat">#REF!</definedName>
    <definedName name="HP">#REF!</definedName>
    <definedName name="HQ">#N/A</definedName>
    <definedName name="HR">#REF!</definedName>
    <definedName name="hreer" localSheetId="0"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hidden="1">{"TAB1",#N/A,TRUE,"GENERAL";"TAB2",#N/A,TRUE,"GENERAL";"TAB3",#N/A,TRUE,"GENERAL";"TAB4",#N/A,TRUE,"GENERAL";"TAB5",#N/A,TRUE,"GENERAL"}</definedName>
    <definedName name="hrthtrh" localSheetId="0" hidden="1">{"TAB1",#N/A,TRUE,"GENERAL";"TAB2",#N/A,TRUE,"GENERAL";"TAB3",#N/A,TRUE,"GENERAL";"TAB4",#N/A,TRUE,"GENERAL";"TAB5",#N/A,TRUE,"GENERAL"}</definedName>
    <definedName name="hrthtrh" hidden="1">{"TAB1",#N/A,TRUE,"GENERAL";"TAB2",#N/A,TRUE,"GENERAL";"TAB3",#N/A,TRUE,"GENERAL";"TAB4",#N/A,TRUE,"GENERAL";"TAB5",#N/A,TRUE,"GENERAL"}</definedName>
    <definedName name="HS">#N/A</definedName>
    <definedName name="hsfg" localSheetId="0" hidden="1">{"via1",#N/A,TRUE,"general";"via2",#N/A,TRUE,"general";"via3",#N/A,TRUE,"general"}</definedName>
    <definedName name="hsfg" hidden="1">{"via1",#N/A,TRUE,"general";"via2",#N/A,TRUE,"general";"via3",#N/A,TRUE,"general"}</definedName>
    <definedName name="HT">#N/A</definedName>
    <definedName name="HT75MH">#REF!</definedName>
    <definedName name="hthdrf" localSheetId="0"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0"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0"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0"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hidden="1">{"TAB1",#N/A,TRUE,"GENERAL";"TAB2",#N/A,TRUE,"GENERAL";"TAB3",#N/A,TRUE,"GENERAL";"TAB4",#N/A,TRUE,"GENERAL";"TAB5",#N/A,TRUE,"GENERAL"}</definedName>
    <definedName name="hytirs" localSheetId="0" hidden="1">{"via1",#N/A,TRUE,"general";"via2",#N/A,TRUE,"general";"via3",#N/A,TRUE,"general"}</definedName>
    <definedName name="hytirs" hidden="1">{"via1",#N/A,TRUE,"general";"via2",#N/A,TRUE,"general";"via3",#N/A,TRUE,"general"}</definedName>
    <definedName name="HZ">#N/A</definedName>
    <definedName name="I">#REF!</definedName>
    <definedName name="I21b55">#N/A</definedName>
    <definedName name="i8i" localSheetId="0"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#REF!</definedName>
    <definedName name="IE">#REF!</definedName>
    <definedName name="IF">#REF!</definedName>
    <definedName name="IG">#REF!</definedName>
    <definedName name="iglesia">#REF!</definedName>
    <definedName name="IH">#REF!</definedName>
    <definedName name="II" hidden="1">#REF!</definedName>
    <definedName name="iii" localSheetId="0"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0"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#REF!</definedName>
    <definedName name="IMP">#REF!</definedName>
    <definedName name="Impacto">#REF!</definedName>
    <definedName name="Impermeabilizantes">#REF!</definedName>
    <definedName name="Importe_del_préstamo">#REF!</definedName>
    <definedName name="Impresión_completa">#REF!</definedName>
    <definedName name="IMPRESION2">#REF!</definedName>
    <definedName name="Imprev_SIU">#REF!</definedName>
    <definedName name="IMPRI">#REF!</definedName>
    <definedName name="ImpuestosIT">#REF!</definedName>
    <definedName name="IN" hidden="1">#REF!</definedName>
    <definedName name="IN_10_11">#REF!</definedName>
    <definedName name="IN_11_12">#REF!</definedName>
    <definedName name="INCOEQUIPOS">#REF!</definedName>
    <definedName name="INCOEQUIPOS1">#REF!</definedName>
    <definedName name="indicador">#REF!</definedName>
    <definedName name="INDICE">#REF!</definedName>
    <definedName name="inf">#REF!</definedName>
    <definedName name="INFG">#REF!</definedName>
    <definedName name="INFO">#REF!</definedName>
    <definedName name="informe">#REF!</definedName>
    <definedName name="Ingeniero">#REF!</definedName>
    <definedName name="INICIALES">#REF!</definedName>
    <definedName name="Inicio">#REF!</definedName>
    <definedName name="Inicio_prestamo">#REF!</definedName>
    <definedName name="Inst.Electricas">#REF!</definedName>
    <definedName name="Inst.Hidrosanitarias">#REF!</definedName>
    <definedName name="INSU">#REF!</definedName>
    <definedName name="INSUMO">VLOOKUP(#REF!,#REF!,2,FALSE)</definedName>
    <definedName name="INSUMOS">#REF!</definedName>
    <definedName name="Insumos_basicos">#REF!</definedName>
    <definedName name="Int">#REF!</definedName>
    <definedName name="Int_acum">#REF!</definedName>
    <definedName name="InTap">#REF!</definedName>
    <definedName name="Interés_total">#REF!</definedName>
    <definedName name="Interruptor_Doble">#REF!</definedName>
    <definedName name="Interruptor_sencillo">#REF!</definedName>
    <definedName name="INTERv">#REF!</definedName>
    <definedName name="IntVal">#REF!</definedName>
    <definedName name="INV_11">#REF!</definedName>
    <definedName name="IO">#REF!</definedName>
    <definedName name="IOUHH">#N/A</definedName>
    <definedName name="IP">#REF!</definedName>
    <definedName name="IQ">#REF!</definedName>
    <definedName name="IR">#REF!</definedName>
    <definedName name="IS">#REF!</definedName>
    <definedName name="IT">#REF!</definedName>
    <definedName name="ITEM">VLOOKUP(#REF!,#REF!,4,0)</definedName>
    <definedName name="ITEM1">#REF!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0"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hidden="1">{"TAB1",#N/A,TRUE,"GENERAL";"TAB2",#N/A,TRUE,"GENERAL";"TAB3",#N/A,TRUE,"GENERAL";"TAB4",#N/A,TRUE,"GENERAL";"TAB5",#N/A,TRUE,"GENERAL"}</definedName>
    <definedName name="iul" localSheetId="0" hidden="1">{"via1",#N/A,TRUE,"general";"via2",#N/A,TRUE,"general";"via3",#N/A,TRUE,"general"}</definedName>
    <definedName name="iul" hidden="1">{"via1",#N/A,TRUE,"general";"via2",#N/A,TRUE,"general";"via3",#N/A,TRUE,"general"}</definedName>
    <definedName name="iuouio" localSheetId="0" hidden="1">{"via1",#N/A,TRUE,"general";"via2",#N/A,TRUE,"general";"via3",#N/A,TRUE,"general"}</definedName>
    <definedName name="iuouio" hidden="1">{"via1",#N/A,TRUE,"general";"via2",#N/A,TRUE,"general";"via3",#N/A,TRUE,"general"}</definedName>
    <definedName name="iuyi9" localSheetId="0"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#REF!</definedName>
    <definedName name="IW">#REF!</definedName>
    <definedName name="IX">#REF!</definedName>
    <definedName name="IY">#REF!</definedName>
    <definedName name="iyuiuyi" localSheetId="0" hidden="1">{"via1",#N/A,TRUE,"general";"via2",#N/A,TRUE,"general";"via3",#N/A,TRUE,"general"}</definedName>
    <definedName name="iyuiuyi" hidden="1">{"via1",#N/A,TRUE,"general";"via2",#N/A,TRUE,"general";"via3",#N/A,TRUE,"general"}</definedName>
    <definedName name="IZ">#REF!</definedName>
    <definedName name="j">#REF!</definedName>
    <definedName name="janet">#REF!</definedName>
    <definedName name="jd" localSheetId="0" hidden="1">{"via1",#N/A,TRUE,"general";"via2",#N/A,TRUE,"general";"via3",#N/A,TRUE,"general"}</definedName>
    <definedName name="jd" hidden="1">{"via1",#N/A,TRUE,"general";"via2",#N/A,TRUE,"general";"via3",#N/A,TRUE,"general"}</definedName>
    <definedName name="jdfjkd">#REF!</definedName>
    <definedName name="jdh" localSheetId="0" hidden="1">{"TAB1",#N/A,TRUE,"GENERAL";"TAB2",#N/A,TRUE,"GENERAL";"TAB3",#N/A,TRUE,"GENERAL";"TAB4",#N/A,TRUE,"GENERAL";"TAB5",#N/A,TRUE,"GENERAL"}</definedName>
    <definedName name="jdh" hidden="1">{"TAB1",#N/A,TRUE,"GENERAL";"TAB2",#N/A,TRUE,"GENERAL";"TAB3",#N/A,TRUE,"GENERAL";"TAB4",#N/A,TRUE,"GENERAL";"TAB5",#N/A,TRUE,"GENERAL"}</definedName>
    <definedName name="jeytj" localSheetId="0" hidden="1">{"TAB1",#N/A,TRUE,"GENERAL";"TAB2",#N/A,TRUE,"GENERAL";"TAB3",#N/A,TRUE,"GENERAL";"TAB4",#N/A,TRUE,"GENERAL";"TAB5",#N/A,TRUE,"GENERAL"}</definedName>
    <definedName name="jeytj" hidden="1">{"TAB1",#N/A,TRUE,"GENERAL";"TAB2",#N/A,TRUE,"GENERAL";"TAB3",#N/A,TRUE,"GENERAL";"TAB4",#N/A,TRUE,"GENERAL";"TAB5",#N/A,TRUE,"GENERAL"}</definedName>
    <definedName name="jfhjfrt" localSheetId="0" hidden="1">{"TAB1",#N/A,TRUE,"GENERAL";"TAB2",#N/A,TRUE,"GENERAL";"TAB3",#N/A,TRUE,"GENERAL";"TAB4",#N/A,TRUE,"GENERAL";"TAB5",#N/A,TRUE,"GENERAL"}</definedName>
    <definedName name="jfhjfrt" hidden="1">{"TAB1",#N/A,TRUE,"GENERAL";"TAB2",#N/A,TRUE,"GENERAL";"TAB3",#N/A,TRUE,"GENERAL";"TAB4",#N/A,TRUE,"GENERAL";"TAB5",#N/A,TRUE,"GENERAL"}</definedName>
    <definedName name="jgfj" localSheetId="0"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hidden="1">{"TAB1",#N/A,TRUE,"GENERAL";"TAB2",#N/A,TRUE,"GENERAL";"TAB3",#N/A,TRUE,"GENERAL";"TAB4",#N/A,TRUE,"GENERAL";"TAB5",#N/A,TRUE,"GENERAL"}</definedName>
    <definedName name="jhg" localSheetId="0"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0"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hidden="1">{"TAB1",#N/A,TRUE,"GENERAL";"TAB2",#N/A,TRUE,"GENERAL";"TAB3",#N/A,TRUE,"GENERAL";"TAB4",#N/A,TRUE,"GENERAL";"TAB5",#N/A,TRUE,"GENERAL"}</definedName>
    <definedName name="jj" localSheetId="0" hidden="1">{"via1",#N/A,TRUE,"general";"via2",#N/A,TRUE,"general";"via3",#N/A,TRUE,"general"}</definedName>
    <definedName name="jj" hidden="1">{"via1",#N/A,TRUE,"general";"via2",#N/A,TRUE,"general";"via3",#N/A,TRUE,"general"}</definedName>
    <definedName name="jjfq" localSheetId="0" hidden="1">{"via1",#N/A,TRUE,"general";"via2",#N/A,TRUE,"general";"via3",#N/A,TRUE,"general"}</definedName>
    <definedName name="jjfq" hidden="1">{"via1",#N/A,TRUE,"general";"via2",#N/A,TRUE,"general";"via3",#N/A,TRUE,"general"}</definedName>
    <definedName name="jjjhjddfg" localSheetId="0" hidden="1">{"via1",#N/A,TRUE,"general";"via2",#N/A,TRUE,"general";"via3",#N/A,TRUE,"general"}</definedName>
    <definedName name="jjjhjddfg" hidden="1">{"via1",#N/A,TRUE,"general";"via2",#N/A,TRUE,"general";"via3",#N/A,TRUE,"general"}</definedName>
    <definedName name="jjjjju" localSheetId="0"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hidden="1">{"via1",#N/A,TRUE,"general";"via2",#N/A,TRUE,"general";"via3",#N/A,TRUE,"general"}</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0"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hidden="1">{"TAB1",#N/A,TRUE,"GENERAL";"TAB2",#N/A,TRUE,"GENERAL";"TAB3",#N/A,TRUE,"GENERAL";"TAB4",#N/A,TRUE,"GENERAL";"TAB5",#N/A,TRUE,"GENERAL"}</definedName>
    <definedName name="JOHNNY">#N/A</definedName>
    <definedName name="jorge">#REF!</definedName>
    <definedName name="JRYJ" localSheetId="0" hidden="1">{"via1",#N/A,TRUE,"general";"via2",#N/A,TRUE,"general";"via3",#N/A,TRUE,"general"}</definedName>
    <definedName name="JRYJ" hidden="1">{"via1",#N/A,TRUE,"general";"via2",#N/A,TRUE,"general";"via3",#N/A,TRUE,"general"}</definedName>
    <definedName name="jtubfil">#REF!</definedName>
    <definedName name="jtyj" localSheetId="0"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0"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hidden="1">{"TAB1",#N/A,TRUE,"GENERAL";"TAB2",#N/A,TRUE,"GENERAL";"TAB3",#N/A,TRUE,"GENERAL";"TAB4",#N/A,TRUE,"GENERAL";"TAB5",#N/A,TRUE,"GENERAL"}</definedName>
    <definedName name="JulAgo">#REF!</definedName>
    <definedName name="JulAgo_C">#REF!</definedName>
    <definedName name="juuuhb" localSheetId="0"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0"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0"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0" hidden="1">{"via1",#N/A,TRUE,"general";"via2",#N/A,TRUE,"general";"via3",#N/A,TRUE,"general"}</definedName>
    <definedName name="kikik" hidden="1">{"via1",#N/A,TRUE,"general";"via2",#N/A,TRUE,"general";"via3",#N/A,TRUE,"general"}</definedName>
    <definedName name="KJH">#REF!</definedName>
    <definedName name="kjhkd" localSheetId="0" hidden="1">{"via1",#N/A,TRUE,"general";"via2",#N/A,TRUE,"general";"via3",#N/A,TRUE,"general"}</definedName>
    <definedName name="kjhkd" hidden="1">{"via1",#N/A,TRUE,"general";"via2",#N/A,TRUE,"general";"via3",#N/A,TRUE,"general"}</definedName>
    <definedName name="kjk" localSheetId="0" hidden="1">{"via1",#N/A,TRUE,"general";"via2",#N/A,TRUE,"general";"via3",#N/A,TRUE,"general"}</definedName>
    <definedName name="kjk" hidden="1">{"via1",#N/A,TRUE,"general";"via2",#N/A,TRUE,"general";"via3",#N/A,TRUE,"general"}</definedName>
    <definedName name="kjtrkjr" localSheetId="0" hidden="1">{"via1",#N/A,TRUE,"general";"via2",#N/A,TRUE,"general";"via3",#N/A,TRUE,"general"}</definedName>
    <definedName name="kjtrkjr" hidden="1">{"via1",#N/A,TRUE,"general";"via2",#N/A,TRUE,"general";"via3",#N/A,TRUE,"general"}</definedName>
    <definedName name="kkkki" localSheetId="0" hidden="1">{"via1",#N/A,TRUE,"general";"via2",#N/A,TRUE,"general";"via3",#N/A,TRUE,"general"}</definedName>
    <definedName name="kkkki" hidden="1">{"via1",#N/A,TRUE,"general";"via2",#N/A,TRUE,"general";"via3",#N/A,TRUE,"general"}</definedName>
    <definedName name="kkkkkki" localSheetId="0"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jkl">#REF!</definedName>
    <definedName name="klklk">#REF!</definedName>
    <definedName name="KO" hidden="1">#REF!</definedName>
    <definedName name="krtrk" localSheetId="0" hidden="1">{"via1",#N/A,TRUE,"general";"via2",#N/A,TRUE,"general";"via3",#N/A,TRUE,"general"}</definedName>
    <definedName name="krtrk" hidden="1">{"via1",#N/A,TRUE,"general";"via2",#N/A,TRUE,"general";"via3",#N/A,TRUE,"general"}</definedName>
    <definedName name="KU">#REF!</definedName>
    <definedName name="kyr" localSheetId="0"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drillos">#REF!</definedName>
    <definedName name="Lamina_superboard">#REF!</definedName>
    <definedName name="LARGUE">#REF!</definedName>
    <definedName name="Lechada_juntas">#REF!</definedName>
    <definedName name="LECHOS">#REF!</definedName>
    <definedName name="lechosdos">#REF!</definedName>
    <definedName name="Lestrategicas">#REF!</definedName>
    <definedName name="LEVE">5</definedName>
    <definedName name="LG">LEN(#REF!)</definedName>
    <definedName name="LICITACION">#REF!</definedName>
    <definedName name="LIJA">#REF!</definedName>
    <definedName name="LIMP">#REF!</definedName>
    <definedName name="linc1">#REF!</definedName>
    <definedName name="linc2">#REF!</definedName>
    <definedName name="linc3">#REF!</definedName>
    <definedName name="linc4">#REF!</definedName>
    <definedName name="linc5">#REF!</definedName>
    <definedName name="LINEA">#REF!</definedName>
    <definedName name="lineas">#REF!</definedName>
    <definedName name="LisaCodSAO">#REF!</definedName>
    <definedName name="LISTA_EQ">#REF!</definedName>
    <definedName name="LISTA_HE">#REF!</definedName>
    <definedName name="LISTA_MA">#REF!</definedName>
    <definedName name="LISTA_MO">#REF!</definedName>
    <definedName name="LISTA_OT">#REF!</definedName>
    <definedName name="ListaAPU">#REF!</definedName>
    <definedName name="Listacanti">#REF!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#REF!</definedName>
    <definedName name="LISTON">#REF!</definedName>
    <definedName name="Liston_2x2">#REF!</definedName>
    <definedName name="liuoo" localSheetId="0" hidden="1">{"TAB1",#N/A,TRUE,"GENERAL";"TAB2",#N/A,TRUE,"GENERAL";"TAB3",#N/A,TRUE,"GENERAL";"TAB4",#N/A,TRUE,"GENERAL";"TAB5",#N/A,TRUE,"GENERAL"}</definedName>
    <definedName name="liuoo" hidden="1">{"TAB1",#N/A,TRUE,"GENERAL";"TAB2",#N/A,TRUE,"GENERAL";"TAB3",#N/A,TRUE,"GENERAL";"TAB4",#N/A,TRUE,"GENERAL";"TAB5",#N/A,TRUE,"GENERAL"}</definedName>
    <definedName name="lkj" localSheetId="0" hidden="1">{"via1",#N/A,TRUE,"general";"via2",#N/A,TRUE,"general";"via3",#N/A,TRUE,"general"}</definedName>
    <definedName name="lkj" hidden="1">{"via1",#N/A,TRUE,"general";"via2",#N/A,TRUE,"general";"via3",#N/A,TRUE,"general"}</definedName>
    <definedName name="LKJLJK" localSheetId="0"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#REF!</definedName>
    <definedName name="LLAC12">#REF!</definedName>
    <definedName name="LLAP12">#REF!</definedName>
    <definedName name="LLLL">#REF!</definedName>
    <definedName name="lllllh" localSheetId="0" hidden="1">{"via1",#N/A,TRUE,"general";"via2",#N/A,TRUE,"general";"via3",#N/A,TRUE,"general"}</definedName>
    <definedName name="lllllh" hidden="1">{"via1",#N/A,TRUE,"general";"via2",#N/A,TRUE,"general";"via3",#N/A,TRUE,"general"}</definedName>
    <definedName name="llllll">#REF!</definedName>
    <definedName name="lllllllo" localSheetId="0" hidden="1">{"via1",#N/A,TRUE,"general";"via2",#N/A,TRUE,"general";"via3",#N/A,TRUE,"general"}</definedName>
    <definedName name="lllllllo" hidden="1">{"via1",#N/A,TRUE,"general";"via2",#N/A,TRUE,"general";"via3",#N/A,TRUE,"general"}</definedName>
    <definedName name="LMAT">#REF!</definedName>
    <definedName name="LMO">#REF!</definedName>
    <definedName name="lo">#REF!</definedName>
    <definedName name="loc">#REF!</definedName>
    <definedName name="LOCA">#REF!</definedName>
    <definedName name="LOCA1">#REF!</definedName>
    <definedName name="LOCA2">#REF!</definedName>
    <definedName name="LOCALIZACION_Y_REPLANTEO">#REF!</definedName>
    <definedName name="LOCALIZACIÓN_Y_REPLANTEO._ESTRUCTURAS">#REF!</definedName>
    <definedName name="LOGO">#N/A</definedName>
    <definedName name="lolol" localSheetId="0"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#REF!</definedName>
    <definedName name="LOPE">#REF!</definedName>
    <definedName name="LOSAAREA">#REF!</definedName>
    <definedName name="LOSATIPO">#REF!</definedName>
    <definedName name="lplpl" localSheetId="0" hidden="1">{"via1",#N/A,TRUE,"general";"via2",#N/A,TRUE,"general";"via3",#N/A,TRUE,"general"}</definedName>
    <definedName name="lplpl" hidden="1">{"via1",#N/A,TRUE,"general";"via2",#N/A,TRUE,"general";"via3",#N/A,TRUE,"general"}</definedName>
    <definedName name="LUBRI">#REF!</definedName>
    <definedName name="lun">#REF!</definedName>
    <definedName name="LUPVC">#REF!</definedName>
    <definedName name="LUPVT">#REF!</definedName>
    <definedName name="m">#REF!</definedName>
    <definedName name="M120K">#REF!</definedName>
    <definedName name="M240K">#REF!</definedName>
    <definedName name="M280K">#REF!</definedName>
    <definedName name="MA">#REF!</definedName>
    <definedName name="mac">#REF!</definedName>
    <definedName name="Macro1">#REF!</definedName>
    <definedName name="MADCJ">#REF!</definedName>
    <definedName name="Maderas">#REF!</definedName>
    <definedName name="Maestro">#REF!</definedName>
    <definedName name="mafdsf" localSheetId="0"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#REF!&lt;2.5</definedName>
    <definedName name="MANTO">#REF!</definedName>
    <definedName name="mao" localSheetId="0"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0" hidden="1">{"via1",#N/A,TRUE,"general";"via2",#N/A,TRUE,"general";"via3",#N/A,TRUE,"general"}</definedName>
    <definedName name="maow" hidden="1">{"via1",#N/A,TRUE,"general";"via2",#N/A,TRUE,"general";"via3",#N/A,TRUE,"general"}</definedName>
    <definedName name="MAP">#REF!</definedName>
    <definedName name="Mar">#REF!</definedName>
    <definedName name="Mar_C">#REF!</definedName>
    <definedName name="MARABA">#REF!</definedName>
    <definedName name="MarAbr">#REF!</definedName>
    <definedName name="marai9">#REF!</definedName>
    <definedName name="MARCELA">#REF!</definedName>
    <definedName name="MARIAS">#REF!</definedName>
    <definedName name="MARIASC">#REF!</definedName>
    <definedName name="MarkP" localSheetId="0"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0" hidden="1">{"via1",#N/A,TRUE,"general";"via2",#N/A,TRUE,"general";"via3",#N/A,TRUE,"general"}</definedName>
    <definedName name="masor" hidden="1">{"via1",#N/A,TRUE,"general";"via2",#N/A,TRUE,"general";"via3",#N/A,TRUE,"general"}</definedName>
    <definedName name="MAT">#REF!</definedName>
    <definedName name="MATER">#REF!</definedName>
    <definedName name="MATERIAIS">#REF!</definedName>
    <definedName name="MATERIAL">#REF!</definedName>
    <definedName name="Material_seleccionado">#REF!</definedName>
    <definedName name="Materiales">#REF!</definedName>
    <definedName name="MaterialTub">#REF!</definedName>
    <definedName name="MATPR">#REF!</definedName>
    <definedName name="matriz">#REF!,#REF!</definedName>
    <definedName name="MayJun">#REF!</definedName>
    <definedName name="MayJun_C">#REF!</definedName>
    <definedName name="mc">#REF!</definedName>
    <definedName name="MC4CM">#REF!</definedName>
    <definedName name="mdd" localSheetId="0" hidden="1">{"via1",#N/A,TRUE,"general";"via2",#N/A,TRUE,"general";"via3",#N/A,TRUE,"general"}</definedName>
    <definedName name="mdd" hidden="1">{"via1",#N/A,TRUE,"general";"via2",#N/A,TRUE,"general";"via3",#N/A,TRUE,"general"}</definedName>
    <definedName name="MEDIA">2</definedName>
    <definedName name="MEDID">#REF!</definedName>
    <definedName name="meg" localSheetId="0"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#REF!</definedName>
    <definedName name="MES_COM">#REF!</definedName>
    <definedName name="MESES">#REF!</definedName>
    <definedName name="Mezcladora">#REF!</definedName>
    <definedName name="mfgjrdt" localSheetId="0" hidden="1">{"TAB1",#N/A,TRUE,"GENERAL";"TAB2",#N/A,TRUE,"GENERAL";"TAB3",#N/A,TRUE,"GENERAL";"TAB4",#N/A,TRUE,"GENERAL";"TAB5",#N/A,TRUE,"GENERAL"}</definedName>
    <definedName name="mfgjrdt" hidden="1">{"TAB1",#N/A,TRUE,"GENERAL";"TAB2",#N/A,TRUE,"GENERAL";"TAB3",#N/A,TRUE,"GENERAL";"TAB4",#N/A,TRUE,"GENERAL";"TAB5",#N/A,TRUE,"GENERAL"}</definedName>
    <definedName name="mghm" localSheetId="0"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0"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0">Mano [0]!DE #REF!</definedName>
    <definedName name="MmExcelLinker_C9F63D05_8E80_41B0_8F02_A4ED3B5E1938" localSheetId="3">Mano [0]!DE #REF!</definedName>
    <definedName name="MmExcelLinker_C9F63D05_8E80_41B0_8F02_A4ED3B5E1938">Mano [0]!DE #REF!</definedName>
    <definedName name="mmjmjh" localSheetId="0" hidden="1">{"TAB1",#N/A,TRUE,"GENERAL";"TAB2",#N/A,TRUE,"GENERAL";"TAB3",#N/A,TRUE,"GENERAL";"TAB4",#N/A,TRUE,"GENERAL";"TAB5",#N/A,TRUE,"GENERAL"}</definedName>
    <definedName name="mmjmjh" hidden="1">{"TAB1",#N/A,TRUE,"GENERAL";"TAB2",#N/A,TRUE,"GENERAL";"TAB3",#N/A,TRUE,"GENERAL";"TAB4",#N/A,TRUE,"GENERAL";"TAB5",#N/A,TRUE,"GENERAL"}</definedName>
    <definedName name="mmm" localSheetId="0" hidden="1">{"TAB1",#N/A,TRUE,"GENERAL";"TAB2",#N/A,TRUE,"GENERAL";"TAB3",#N/A,TRUE,"GENERAL";"TAB4",#N/A,TRUE,"GENERAL";"TAB5",#N/A,TRUE,"GENERAL"}</definedName>
    <definedName name="mmm" hidden="1">{"TAB1",#N/A,TRUE,"GENERAL";"TAB2",#N/A,TRUE,"GENERAL";"TAB3",#N/A,TRUE,"GENERAL";"TAB4",#N/A,TRUE,"GENERAL";"TAB5",#N/A,TRUE,"GENERAL"}</definedName>
    <definedName name="MMM1.7.1">#REF!</definedName>
    <definedName name="mmmh" localSheetId="0" hidden="1">{"via1",#N/A,TRUE,"general";"via2",#N/A,TRUE,"general";"via3",#N/A,TRUE,"general"}</definedName>
    <definedName name="mmmh" hidden="1">{"via1",#N/A,TRUE,"general";"via2",#N/A,TRUE,"general";"via3",#N/A,TRUE,"general"}</definedName>
    <definedName name="mmmmmjyt" localSheetId="0"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hidden="1">{"via1",#N/A,TRUE,"general";"via2",#N/A,TRUE,"general";"via3",#N/A,TRUE,"general"}</definedName>
    <definedName name="MMV1.7.1">#REF!</definedName>
    <definedName name="MN" localSheetId="0"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#REF!</definedName>
    <definedName name="MOIHF">#REF!</definedName>
    <definedName name="MONTAJE">#REF!</definedName>
    <definedName name="MONTAJE_EQUIPOS">#REF!</definedName>
    <definedName name="MOPRE">#REF!</definedName>
    <definedName name="Mortero_1_10">#REF!</definedName>
    <definedName name="Mortero_1_5">#REF!</definedName>
    <definedName name="Mortero_1_6">#REF!</definedName>
    <definedName name="MOTOB2">#REF!</definedName>
    <definedName name="MOTON">#REF!</definedName>
    <definedName name="MOTOP">#REF!</definedName>
    <definedName name="MOVOL">#REF!</definedName>
    <definedName name="MSMSMSMSMSMSMSMSM">#REF!</definedName>
    <definedName name="municipio">#REF!</definedName>
    <definedName name="municipios">#REF!</definedName>
    <definedName name="MXMXMXMXMXM">#REF!</definedName>
    <definedName name="n" localSheetId="0" hidden="1">{"via1",#N/A,TRUE,"general";"via2",#N/A,TRUE,"general";"via3",#N/A,TRUE,"general"}</definedName>
    <definedName name="n" hidden="1">{"via1",#N/A,TRUE,"general";"via2",#N/A,TRUE,"general";"via3",#N/A,TRUE,"general"}</definedName>
    <definedName name="NB">#REF!</definedName>
    <definedName name="nbvnv" localSheetId="0" hidden="1">{"via1",#N/A,TRUE,"general";"via2",#N/A,TRUE,"general";"via3",#N/A,TRUE,"general"}</definedName>
    <definedName name="nbvnv" hidden="1">{"via1",#N/A,TRUE,"general";"via2",#N/A,TRUE,"general";"via3",#N/A,TRUE,"general"}</definedName>
    <definedName name="NDHS" localSheetId="0"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0"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hidden="1">{"via1",#N/A,TRUE,"general";"via2",#N/A,TRUE,"general";"via3",#N/A,TRUE,"general"}</definedName>
    <definedName name="ngdn" localSheetId="0" hidden="1">{"TAB1",#N/A,TRUE,"GENERAL";"TAB2",#N/A,TRUE,"GENERAL";"TAB3",#N/A,TRUE,"GENERAL";"TAB4",#N/A,TRUE,"GENERAL";"TAB5",#N/A,TRUE,"GENERAL"}</definedName>
    <definedName name="ngdn" hidden="1">{"TAB1",#N/A,TRUE,"GENERAL";"TAB2",#N/A,TRUE,"GENERAL";"TAB3",#N/A,TRUE,"GENERAL";"TAB4",#N/A,TRUE,"GENERAL";"TAB5",#N/A,TRUE,"GENERAL"}</definedName>
    <definedName name="ngfh" localSheetId="0" hidden="1">{"via1",#N/A,TRUE,"general";"via2",#N/A,TRUE,"general";"via3",#N/A,TRUE,"general"}</definedName>
    <definedName name="ngfh" hidden="1">{"via1",#N/A,TRUE,"general";"via2",#N/A,TRUE,"general";"via3",#N/A,TRUE,"general"}</definedName>
    <definedName name="nhn" localSheetId="0"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hidden="1">{"via1",#N/A,TRUE,"general";"via2",#N/A,TRUE,"general";"via3",#N/A,TRUE,"general"}</definedName>
    <definedName name="Niqui">#N/A</definedName>
    <definedName name="NM">#REF!</definedName>
    <definedName name="nmmmm" localSheetId="0" hidden="1">{"via1",#N/A,TRUE,"general";"via2",#N/A,TRUE,"general";"via3",#N/A,TRUE,"general"}</definedName>
    <definedName name="nmmmm" hidden="1">{"via1",#N/A,TRUE,"general";"via2",#N/A,TRUE,"general";"via3",#N/A,TRUE,"general"}</definedName>
    <definedName name="NN" localSheetId="0"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hidden="1">{"TAB1",#N/A,TRUE,"GENERAL";"TAB2",#N/A,TRUE,"GENERAL";"TAB3",#N/A,TRUE,"GENERAL";"TAB4",#N/A,TRUE,"GENERAL";"TAB5",#N/A,TRUE,"GENERAL"}</definedName>
    <definedName name="NNN">#REF!</definedName>
    <definedName name="nnnhd" localSheetId="0"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hidden="1">{"via1",#N/A,TRUE,"general";"via2",#N/A,TRUE,"general";"via3",#N/A,TRUE,"general"}</definedName>
    <definedName name="NO" localSheetId="0" hidden="1">{"PYGT",#N/A,FALSE,"PYG";"ACTIT",#N/A,FALSE,"BCE_GRAL-ACTIVO";"PASIT",#N/A,FALSE,"BCE_GRAL-PASIVO-PATRIM";"CAJAT",#N/A,FALSE,"CAJA"}</definedName>
    <definedName name="NO" hidden="1">{"PYGT",#N/A,FALSE,"PYG";"ACTIT",#N/A,FALSE,"BCE_GRAL-ACTIVO";"PASIT",#N/A,FALSE,"BCE_GRAL-PASIVO-PATRIM";"CAJAT",#N/A,FALSE,"CAJA"}</definedName>
    <definedName name="No._tanques">#REF!</definedName>
    <definedName name="NOMBRE">#REF!</definedName>
    <definedName name="NOMES_AUXILIARES">#REF!</definedName>
    <definedName name="NOMES_PRESA">#REF!</definedName>
    <definedName name="Norte">#N/A</definedName>
    <definedName name="NovDic">#REF!</definedName>
    <definedName name="NUEVO">#REF!</definedName>
    <definedName name="Núm_de_pago">#REF!</definedName>
    <definedName name="Núm_pagos_al_año">#REF!</definedName>
    <definedName name="Número_de_pagos" localSheetId="0">MATCH(0.01,Saldo_final,-1)+1</definedName>
    <definedName name="Número_de_pagos">MATCH(0.01,Saldo_final,-1)+1</definedName>
    <definedName name="nxn" localSheetId="0"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#REF!</definedName>
    <definedName name="ñpñpñ" localSheetId="0" hidden="1">{"via1",#N/A,TRUE,"general";"via2",#N/A,TRUE,"general";"via3",#N/A,TRUE,"general"}</definedName>
    <definedName name="ñpñpñ" hidden="1">{"via1",#N/A,TRUE,"general";"via2",#N/A,TRUE,"general";"via3",#N/A,TRUE,"general"}</definedName>
    <definedName name="o">#REF!</definedName>
    <definedName name="O.E" hidden="1">#REF!</definedName>
    <definedName name="O.E.28" hidden="1">#REF!</definedName>
    <definedName name="O.E.30" hidden="1">#REF!</definedName>
    <definedName name="º1">#REF!</definedName>
    <definedName name="o9o9" localSheetId="0" hidden="1">{"via1",#N/A,TRUE,"general";"via2",#N/A,TRUE,"general";"via3",#N/A,TRUE,"general"}</definedName>
    <definedName name="o9o9" hidden="1">{"via1",#N/A,TRUE,"general";"via2",#N/A,TRUE,"general";"via3",#N/A,TRUE,"general"}</definedName>
    <definedName name="OBJ">#REF!</definedName>
    <definedName name="obra">#REF!</definedName>
    <definedName name="oera" localSheetId="0" hidden="1">{#N/A,#N/A,FALSE,"Aging Summary";#N/A,#N/A,FALSE,"Ratio Analysis";#N/A,#N/A,FALSE,"Test 120 Day Accts";#N/A,#N/A,FALSE,"Tickmarks"}</definedName>
    <definedName name="oera" hidden="1">{#N/A,#N/A,FALSE,"Aging Summary";#N/A,#N/A,FALSE,"Ratio Analysis";#N/A,#N/A,FALSE,"Test 120 Day Accts";#N/A,#N/A,FALSE,"Tickmarks"}</definedName>
    <definedName name="OFICI">#REF!</definedName>
    <definedName name="OFICI_">#REF!</definedName>
    <definedName name="Oficial">#REF!</definedName>
    <definedName name="oiret" localSheetId="0"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hidden="1">{"via1",#N/A,TRUE,"general";"via2",#N/A,TRUE,"general";"via3",#N/A,TRUE,"general"}</definedName>
    <definedName name="OJO" hidden="1">#REF!</definedName>
    <definedName name="OOMMOOMM">#REF!</definedName>
    <definedName name="ooo">#REF!</definedName>
    <definedName name="ooooiii" localSheetId="0"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hidden="1">{"via1",#N/A,TRUE,"general";"via2",#N/A,TRUE,"general";"via3",#N/A,TRUE,"general"}</definedName>
    <definedName name="op">#REF!</definedName>
    <definedName name="opcion">#REF!</definedName>
    <definedName name="otra">#REF!</definedName>
    <definedName name="otros">#REF!</definedName>
    <definedName name="OU_1">#REF!</definedName>
    <definedName name="OU_2">#REF!</definedName>
    <definedName name="OU_3">#REF!</definedName>
    <definedName name="OU_4">#REF!</definedName>
    <definedName name="OU_5">#REF!</definedName>
    <definedName name="P">#REF!</definedName>
    <definedName name="P_1">#N/A</definedName>
    <definedName name="P_2">#REF!</definedName>
    <definedName name="p0p0" localSheetId="0" hidden="1">{"via1",#N/A,TRUE,"general";"via2",#N/A,TRUE,"general";"via3",#N/A,TRUE,"general"}</definedName>
    <definedName name="p0p0" hidden="1">{"via1",#N/A,TRUE,"general";"via2",#N/A,TRUE,"general";"via3",#N/A,TRUE,"general"}</definedName>
    <definedName name="P150X240">#REF!</definedName>
    <definedName name="P80X200">#REF!</definedName>
    <definedName name="P90X200">#REF!</definedName>
    <definedName name="PA14X">#REF!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#REF!</definedName>
    <definedName name="Panel_Led_Plano_de_18w">#REF!</definedName>
    <definedName name="PAPA">#REF!</definedName>
    <definedName name="particulares1" localSheetId="0"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#REF!</definedName>
    <definedName name="Pegante_pvc">#REF!</definedName>
    <definedName name="PEGCO">#REF!</definedName>
    <definedName name="PelaFelipe">#REF!</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#REF!</definedName>
    <definedName name="Pernos">#REF!</definedName>
    <definedName name="PESOS">#REF!</definedName>
    <definedName name="pi">#REF!</definedName>
    <definedName name="PIE4A6">#REF!</definedName>
    <definedName name="PIECR">#REF!</definedName>
    <definedName name="PIEDR">#REF!</definedName>
    <definedName name="PILOTE">#REF!</definedName>
    <definedName name="PINBAR">#REF!</definedName>
    <definedName name="PINBLA">#REF!</definedName>
    <definedName name="Pintura_esmalte">#REF!</definedName>
    <definedName name="Pintura_Exterior">#REF!</definedName>
    <definedName name="Pintura_Interior_Gl">#REF!</definedName>
    <definedName name="Pinturas">#REF!</definedName>
    <definedName name="PIPE_1">#REF!</definedName>
    <definedName name="PIPE_2">#REF!</definedName>
    <definedName name="PIPE_3">#REF!</definedName>
    <definedName name="PIPE_4">#REF!</definedName>
    <definedName name="PIPE_5">#REF!</definedName>
    <definedName name="PISO">#REF!</definedName>
    <definedName name="PisosEnchapes">#REF!</definedName>
    <definedName name="PJ501XXXXX">#REF!</definedName>
    <definedName name="PKHK" localSheetId="0"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0"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#REF!</definedName>
    <definedName name="Plazo">#REF!</definedName>
    <definedName name="PlazoAIU">#REF!</definedName>
    <definedName name="PLPLUNN" localSheetId="0"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#REF!</definedName>
    <definedName name="POCETAS">#REF!</definedName>
    <definedName name="POIUP" localSheetId="0" hidden="1">{"via1",#N/A,TRUE,"general";"via2",#N/A,TRUE,"general";"via3",#N/A,TRUE,"general"}</definedName>
    <definedName name="POIUP" hidden="1">{"via1",#N/A,TRUE,"general";"via2",#N/A,TRUE,"general";"via3",#N/A,TRUE,"general"}</definedName>
    <definedName name="POLINOMIAL1">#REF!</definedName>
    <definedName name="Polynomial">#REF!</definedName>
    <definedName name="pomch">#REF!</definedName>
    <definedName name="PoMede">#REF!</definedName>
    <definedName name="popop" localSheetId="0"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hidden="1">{"via1",#N/A,TRUE,"general";"via2",#N/A,TRUE,"general";"via3",#N/A,TRUE,"general"}</definedName>
    <definedName name="popu">#REF!</definedName>
    <definedName name="popvds" localSheetId="0"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#REF!</definedName>
    <definedName name="postcos">#REF!</definedName>
    <definedName name="pouig" localSheetId="0" hidden="1">{"via1",#N/A,TRUE,"general";"via2",#N/A,TRUE,"general";"via3",#N/A,TRUE,"general"}</definedName>
    <definedName name="pouig" hidden="1">{"via1",#N/A,TRUE,"general";"via2",#N/A,TRUE,"general";"via3",#N/A,TRUE,"general"}</definedName>
    <definedName name="ppp">#REF!</definedName>
    <definedName name="PPPP">#REF!</definedName>
    <definedName name="ppppp9" localSheetId="0"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hidden="1">{"TAB1",#N/A,TRUE,"GENERAL";"TAB2",#N/A,TRUE,"GENERAL";"TAB3",#N/A,TRUE,"GENERAL";"TAB4",#N/A,TRUE,"GENERAL";"TAB5",#N/A,TRUE,"GENERAL"}</definedName>
    <definedName name="Ppto">#N/A</definedName>
    <definedName name="PPtoNorte">#N/A</definedName>
    <definedName name="pqroj" localSheetId="0" hidden="1">{"via1",#N/A,TRUE,"general";"via2",#N/A,TRUE,"general";"via3",#N/A,TRUE,"general"}</definedName>
    <definedName name="pqroj" hidden="1">{"via1",#N/A,TRUE,"general";"via2",#N/A,TRUE,"general";"via3",#N/A,TRUE,"general"}</definedName>
    <definedName name="PRE">#REF!</definedName>
    <definedName name="precio">#N/A</definedName>
    <definedName name="precio2">#REF!</definedName>
    <definedName name="PrecioS">#N/A</definedName>
    <definedName name="PreciosMP">#REF!</definedName>
    <definedName name="PrecioUnitarioOP02">#REF!</definedName>
    <definedName name="Prefabricados">#REF!</definedName>
    <definedName name="PRES.AGRI">#REF!</definedName>
    <definedName name="PRESA">#REF!</definedName>
    <definedName name="PRESIPISTO">#REF!</definedName>
    <definedName name="PREST">#REF!</definedName>
    <definedName name="presta">#REF!</definedName>
    <definedName name="PRESTACIONES">#REF!</definedName>
    <definedName name="PresuDerivGuatDef" localSheetId="0" hidden="1">{"via1",#N/A,TRUE,"general";"via2",#N/A,TRUE,"general";"via3",#N/A,TRUE,"general"}</definedName>
    <definedName name="PresuDerivGuatDef" hidden="1">{"via1",#N/A,TRUE,"general";"via2",#N/A,TRUE,"general";"via3",#N/A,TRUE,"general"}</definedName>
    <definedName name="PresuPresaDef" localSheetId="0" hidden="1">{"via1",#N/A,TRUE,"general";"via2",#N/A,TRUE,"general";"via3",#N/A,TRUE,"general"}</definedName>
    <definedName name="PresuPresaDef" hidden="1">{"via1",#N/A,TRUE,"general";"via2",#N/A,TRUE,"general";"via3",#N/A,TRUE,"general"}</definedName>
    <definedName name="presupuesto">#REF!</definedName>
    <definedName name="PRIMER" localSheetId="0" hidden="1">{"via1",#N/A,TRUE,"general";"via2",#N/A,TRUE,"general";"via3",#N/A,TRUE,"general"}</definedName>
    <definedName name="PRIMER" hidden="1">{"via1",#N/A,TRUE,"general";"via2",#N/A,TRUE,"general";"via3",#N/A,TRUE,"general"}</definedName>
    <definedName name="PRIMET" localSheetId="0"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#REF!</definedName>
    <definedName name="PRINT_TITLES">#N/A</definedName>
    <definedName name="PRINT_TITLES_MI">#REF!</definedName>
    <definedName name="PROF">#REF!</definedName>
    <definedName name="PrOfic">#REF!</definedName>
    <definedName name="programa">#REF!</definedName>
    <definedName name="programainv">#N/A</definedName>
    <definedName name="programas">#REF!</definedName>
    <definedName name="Proponente">#REF!</definedName>
    <definedName name="propuente">#REF!</definedName>
    <definedName name="proyectos">#REF!</definedName>
    <definedName name="PRUEBA">#REF!</definedName>
    <definedName name="prueba1">#REF!</definedName>
    <definedName name="PRUEBA2">#REF!</definedName>
    <definedName name="PRUEBAS">#REF!</definedName>
    <definedName name="ptope" localSheetId="0"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hidden="1">{"via1",#N/A,TRUE,"general";"via2",#N/A,TRUE,"general";"via3",#N/A,TRUE,"general"}</definedName>
    <definedName name="puentes">#REF!*#REF!</definedName>
    <definedName name="Puerta_Ventana">#REF!</definedName>
    <definedName name="PUnitario">#REF!</definedName>
    <definedName name="PUNTI">#REF!</definedName>
    <definedName name="Puntilla_x_500gr">#REF!</definedName>
    <definedName name="Q">#REF!</definedName>
    <definedName name="q1q1q" localSheetId="0" hidden="1">{"via1",#N/A,TRUE,"general";"via2",#N/A,TRUE,"general";"via3",#N/A,TRUE,"general"}</definedName>
    <definedName name="q1q1q" hidden="1">{"via1",#N/A,TRUE,"general";"via2",#N/A,TRUE,"general";"via3",#N/A,TRUE,"general"}</definedName>
    <definedName name="qaedtguj" localSheetId="0"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hidden="1">{"via1",#N/A,TRUE,"general";"via2",#N/A,TRUE,"general";"via3",#N/A,TRUE,"general"}</definedName>
    <definedName name="qaz">#REF!</definedName>
    <definedName name="qedcd" localSheetId="0"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hidden="1">{"TAB1",#N/A,TRUE,"GENERAL";"TAB2",#N/A,TRUE,"GENERAL";"TAB3",#N/A,TRUE,"GENERAL";"TAB4",#N/A,TRUE,"GENERAL";"TAB5",#N/A,TRUE,"GENERAL"}</definedName>
    <definedName name="qewj" localSheetId="0" hidden="1">{"via1",#N/A,TRUE,"general";"via2",#N/A,TRUE,"general";"via3",#N/A,TRUE,"general"}</definedName>
    <definedName name="qewj" hidden="1">{"via1",#N/A,TRUE,"general";"via2",#N/A,TRUE,"general";"via3",#N/A,TRUE,"general"}</definedName>
    <definedName name="QQ">#REF!</definedName>
    <definedName name="qqqqqw" localSheetId="0" hidden="1">{"via1",#N/A,TRUE,"general";"via2",#N/A,TRUE,"general";"via3",#N/A,TRUE,"general"}</definedName>
    <definedName name="qqqqqw" hidden="1">{"via1",#N/A,TRUE,"general";"via2",#N/A,TRUE,"general";"via3",#N/A,TRUE,"general"}</definedName>
    <definedName name="qw" localSheetId="0"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hidden="1">{"via1",#N/A,TRUE,"general";"via2",#N/A,TRUE,"general";"via3",#N/A,TRUE,"general"}</definedName>
    <definedName name="qweqe" localSheetId="0" hidden="1">{"TAB1",#N/A,TRUE,"GENERAL";"TAB2",#N/A,TRUE,"GENERAL";"TAB3",#N/A,TRUE,"GENERAL";"TAB4",#N/A,TRUE,"GENERAL";"TAB5",#N/A,TRUE,"GENERAL"}</definedName>
    <definedName name="qweqe" hidden="1">{"TAB1",#N/A,TRUE,"GENERAL";"TAB2",#N/A,TRUE,"GENERAL";"TAB3",#N/A,TRUE,"GENERAL";"TAB4",#N/A,TRUE,"GENERAL";"TAB5",#N/A,TRUE,"GENERAL"}</definedName>
    <definedName name="QWERTY">#N/A</definedName>
    <definedName name="qwqwqwj" localSheetId="0"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#REF!</definedName>
    <definedName name="RC_AI_SUMA">IF(LEN(#REF!)=9,PRODUCT(#REF!),IF(LEN(#REF!)=5,SUMIF(#REF!,MID(#REF!,4,2),#REF!),SUMIF(#REF!,#REF!,#REF!)))</definedName>
    <definedName name="RC_CANT_IT_APU" localSheetId="0">IFERROR(VLOOKUP(#REF!,#REF!,COLUMN(RC_CANT_TOTAL)-3,0),"")</definedName>
    <definedName name="RC_CANT_IT_APU">IFERROR(VLOOKUP(#REF!,#REF!,COLUMN(RC_CANT_TOTAL)-3,0),"")</definedName>
    <definedName name="RC_CANT_TOT_PPTO">IFERROR(SUMPRODUCT(#REF!,--(MOD(COLUMN(#REF!),2)=0)),0)</definedName>
    <definedName name="RC_CANT_TOTAL">#REF!</definedName>
    <definedName name="RC_CAP_PPTO" localSheetId="0">IF(RC_LG=2,"",LEFT(#REF!,2))</definedName>
    <definedName name="RC_CAP_PPTO">IF(RC_LG=2,"",LEFT(#REF!,2))</definedName>
    <definedName name="RC_CD_DIR">#REF!</definedName>
    <definedName name="RC_CLIENTE">#REF!</definedName>
    <definedName name="RC_COL_A_APU">IF(LEN(#REF!)=2,"",IF(#REF!="","",IF(AND(#REF!="",#REF!=""),"",IF(#REF!="",#REF!,#REF!))))</definedName>
    <definedName name="RC_COL_A_AUX">IF(#REF!="","",IF(#REF!="",#REF!,#REF!))</definedName>
    <definedName name="RC_COL_J_AUX">IF(#REF!="","",IF(VLOOKUP(#REF!,#REF!,10,0)="",LEFT(#REF!,1),VLOOKUP(#REF!,#REF!,10,0)))</definedName>
    <definedName name="RC_COL_L_APU">IFERROR(IF(#REF!="","",IF(VLOOKUP(#REF!,#REF!,10,0)="",LEFT(#REF!,1),VLOOKUP(#REF!,#REF!,10,0))),"")</definedName>
    <definedName name="RC_COL_N_APU" localSheetId="0">IFERROR(IF(ISERROR(SEARCH("-",#REF!)),#REF!*(1+#REF!)*VLOOKUP(#REF!,#REF!,COLUMN(RC_CANT_TOTAL)-COLUMN(RC_ITEMS)+1,0),""),"")</definedName>
    <definedName name="RC_COL_N_APU">IFERROR(IF(ISERROR(SEARCH("-",#REF!)),#REF!*(1+#REF!)*VLOOKUP(#REF!,#REF!,COLUMN(RC_CANT_TOTAL)-COLUMN(RC_ITEMS)+1,0),""),"")</definedName>
    <definedName name="RC_COL_N_AUX">#REF!*(1+#REF!)*SUMIF(#REF!,#REF!,#REF!)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0">IF(LEN(#REF!)=2,VLOOKUP(#REF!,#REF!,2,0),IF(#REF!="",IF(#REF!="",IF(#REF!="","",RC_DIRECTO_APU),""),'INFORMACIÓN GENERAL'!RC_DESCRIPCION_APU))</definedName>
    <definedName name="RC_DESC_APU">IF(LEN(#REF!)=2,VLOOKUP(#REF!,#REF!,2,0),IF(#REF!="",IF(#REF!="",IF(#REF!="","",RC_DIRECTO_APU),""),RC_DESCRIPCION_APU))</definedName>
    <definedName name="RC_DESC_AUX" localSheetId="0">IF(#REF!="",IF(#REF!="","",RC_DIRECTO_AUX),IF(#REF!="","",IF(#REF!="",VLOOKUP(#REF!,#REF!,2,0),IF(#REF!="",VLOOKUP(#REF!,#REF!,2,0),VLOOKUP(#REF!,#REF!,2,0)&amp;" - "&amp;#REF!))))</definedName>
    <definedName name="RC_DESC_AUX">IF(#REF!="",IF(#REF!="","",RC_DIRECTO_AUX),IF(#REF!="","",IF(#REF!="",VLOOKUP(#REF!,#REF!,2,0),IF(#REF!="",VLOOKUP(#REF!,#REF!,2,0),VLOOKUP(#REF!,#REF!,2,0)&amp;" - "&amp;#REF!))))</definedName>
    <definedName name="RC_DESCRIPCION_APU" localSheetId="0">IF(ISERROR(SEARCH("-",#REF!,3)),RC_INSUMO,RC_ITEM)</definedName>
    <definedName name="RC_DESCRIPCION_APU">IF(ISERROR(SEARCH("-",#REF!,3)),RC_INSUMO,RC_ITEM)</definedName>
    <definedName name="RC_DIRECTO_APU">"COSTO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0">IF(#REF!&lt;RC_MIN*1.2,#REF!,IF(#REF!&lt;RC_MIN*1.5,#REF!,IF(#REF!&lt;RC_MIN*1.8,#REF!,IF(#REF!&lt;RC_MIN*2,#REF!,IF(#REF!&lt;RC_MIN*2.5,#REF!,IF(#REF!&lt;RC_MIN*3,#REF!,#REF!))))))-1</definedName>
    <definedName name="RC_PS_AU">IF(#REF!&lt;RC_MIN*1.2,#REF!,IF(#REF!&lt;RC_MIN*1.5,#REF!,IF(#REF!&lt;RC_MIN*1.8,#REF!,IF(#REF!&lt;RC_MIN*2,#REF!,IF(#REF!&lt;RC_MIN*2.5,#REF!,IF(#REF!&lt;RC_MIN*3,#REF!,#REF!))))))-1</definedName>
    <definedName name="RC_SUBCAP_PPTO">IF(LEFT(#REF!,5)=#REF!,"",(LEFT(#REF!,5)))</definedName>
    <definedName name="RC_SUBT_PPTO" localSheetId="0">IFERROR(IF(RC_LG=2,"",IF(RC_LG=5,SUMIF(#REF!,#REF!,#REF!),#REF!*#REF!)),"")</definedName>
    <definedName name="RC_SUBT_PPTO">IFERROR(IF(RC_LG=2,"",IF(RC_LG=5,SUMIF(#REF!,#REF!,#REF!),#REF!*#REF!)),"")</definedName>
    <definedName name="RC_SUBTOT_PPTO" localSheetId="0">IFERROR(IF(RC_LG=2,"",IF(RC_LG=5,SUMIF(#REF!,#REF!,#REF!),#REF!*#REF!)),"")</definedName>
    <definedName name="RC_SUBTOT_PPTO">IFERROR(IF(RC_LG=2,"",IF(RC_LG=5,SUMIF(#REF!,#REF!,#REF!),#REF!*#REF!)),"")</definedName>
    <definedName name="RC_TOT_PPTO">IF(#REF!="",SUMIF(#REF!,#REF!,#REF!)/2,"")</definedName>
    <definedName name="RC_UN_APU">IF(LEN(#REF!)=2,"",IF(#REF!="","",IF(ISERROR(SEARCH("-",#REF!,3)),VLOOKUP(#REF!,#REF!,3,0),VLOOKUP(#REF!,#REF!,3,0))))</definedName>
    <definedName name="RC_UN_AUX">IF(#REF!="","",VLOOKUP(#REF!,#REF!,3,0))</definedName>
    <definedName name="RC_VR_CON_IVA">(#REF!+#REF!)*(1+#REF!)</definedName>
    <definedName name="RC_VR_SIN_IVA">SUMIF(#REF!,#REF!,#REF!)/2</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0">IFERROR(IF(RC_LG&lt;9,"",SUMIF(#REF!,#REF!,#REF!)/2),0)</definedName>
    <definedName name="RC_VR_UN_PPTO">IFERROR(IF(RC_LG&lt;9,"",SUMIF(#REF!,#REF!,#REF!)/2),0)</definedName>
    <definedName name="RC_Z_PPTO" localSheetId="0">IF(#REF!="Vr Unitario",'INFORMACIÓN GENERAL'!RC_VR_UN_PPTO,IF(#REF!="Cantidad Total",RC_CANT_TOT_PPTO,IF(#REF!="Subtotal",'INFORMACIÓN GENERAL'!RC_SUBTOT_PPTO,IF(#REF!="Vr Capitulo",RC_TOT_PPTO,'INFORMACIÓN GENERAL'!RC_ZN_PPTO))))</definedName>
    <definedName name="RC_Z_PPTO">IF(#REF!="Vr Unitario",RC_VR_UN_PPTO,IF(#REF!="Cantidad Total",RC_CANT_TOT_PPTO,IF(#REF!="Subtotal",RC_SUBTOT_PPTO,IF(#REF!="Vr Capitulo",RC_TOT_PPTO,RC_ZN_PPTO))))</definedName>
    <definedName name="RC_ZN_PPTO" localSheetId="0">IF(ISEVEN(COLUMN()),RC_CZ_PPTO,'INFORMACIÓN GENERAL'!RC_SUBT_PPTO)</definedName>
    <definedName name="RC_ZN_PPTO">IF(ISEVEN(COLUMN()),RC_CZ_PPTO,RC_SUBT_PPTO)</definedName>
    <definedName name="REAJUSTES">#REF!</definedName>
    <definedName name="Red">#REF!</definedName>
    <definedName name="REDES">#REF!</definedName>
    <definedName name="REF">#REF!</definedName>
    <definedName name="REG">#REF!&gt;2.5</definedName>
    <definedName name="rege" localSheetId="0" hidden="1">{"TAB1",#N/A,TRUE,"GENERAL";"TAB2",#N/A,TRUE,"GENERAL";"TAB3",#N/A,TRUE,"GENERAL";"TAB4",#N/A,TRUE,"GENERAL";"TAB5",#N/A,TRUE,"GENERAL"}</definedName>
    <definedName name="rege" hidden="1">{"TAB1",#N/A,TRUE,"GENERAL";"TAB2",#N/A,TRUE,"GENERAL";"TAB3",#N/A,TRUE,"GENERAL";"TAB4",#N/A,TRUE,"GENERAL";"TAB5",#N/A,TRUE,"GENERAL"}</definedName>
    <definedName name="regresd" localSheetId="0"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#N/A</definedName>
    <definedName name="reinicio">#N/A</definedName>
    <definedName name="REJHE" localSheetId="0"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0"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hidden="1">{"TAB1",#N/A,TRUE,"GENERAL";"TAB2",#N/A,TRUE,"GENERAL";"TAB3",#N/A,TRUE,"GENERAL";"TAB4",#N/A,TRUE,"GENERAL";"TAB5",#N/A,TRUE,"GENERAL"}</definedName>
    <definedName name="res" localSheetId="0"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0">OFFSET(Impresión_completa,0,0,'INFORMACIÓN GENERAL'!Última_fila)</definedName>
    <definedName name="Restablecer_área_de_impresión">OFFSET(Impresión_completa,0,0,Última_fila)</definedName>
    <definedName name="RESU">#N/A</definedName>
    <definedName name="RESUM">#REF!</definedName>
    <definedName name="resum2">#REF!</definedName>
    <definedName name="resumen">#N/A</definedName>
    <definedName name="Retenc">#REF!</definedName>
    <definedName name="RETRO">#REF!</definedName>
    <definedName name="RETTRE" localSheetId="0"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hidden="1">{"TAB1",#N/A,TRUE,"GENERAL";"TAB2",#N/A,TRUE,"GENERAL";"TAB3",#N/A,TRUE,"GENERAL";"TAB4",#N/A,TRUE,"GENERAL";"TAB5",#N/A,TRUE,"GENERAL"}</definedName>
    <definedName name="rewfreg" localSheetId="0"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hidden="1">{"TAB1",#N/A,TRUE,"GENERAL";"TAB2",#N/A,TRUE,"GENERAL";"TAB3",#N/A,TRUE,"GENERAL";"TAB4",#N/A,TRUE,"GENERAL";"TAB5",#N/A,TRUE,"GENERAL"}</definedName>
    <definedName name="REY">#REF!</definedName>
    <definedName name="reyepoi" localSheetId="0"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hidden="1">{"via1",#N/A,TRUE,"general";"via2",#N/A,TRUE,"general";"via3",#N/A,TRUE,"general"}</definedName>
    <definedName name="rfhnhjyu" localSheetId="0"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0" hidden="1">{"via1",#N/A,TRUE,"general";"via2",#N/A,TRUE,"general";"via3",#N/A,TRUE,"general"}</definedName>
    <definedName name="rfrf" hidden="1">{"via1",#N/A,TRUE,"general";"via2",#N/A,TRUE,"general";"via3",#N/A,TRUE,"general"}</definedName>
    <definedName name="rge" localSheetId="0"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hidden="1">{"via1",#N/A,TRUE,"general";"via2",#N/A,TRUE,"general";"via3",#N/A,TRUE,"general"}</definedName>
    <definedName name="rhh" localSheetId="0"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0"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hidden="1">{"via1",#N/A,TRUE,"general";"via2",#N/A,TRUE,"general";"via3",#N/A,TRUE,"general"}</definedName>
    <definedName name="rkjyk" localSheetId="0"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hidden="1">{"TAB1",#N/A,TRUE,"GENERAL";"TAB2",#N/A,TRUE,"GENERAL";"TAB3",#N/A,TRUE,"GENERAL";"TAB4",#N/A,TRUE,"GENERAL";"TAB5",#N/A,TRUE,"GENERAL"}</definedName>
    <definedName name="RLIGA">#REF!</definedName>
    <definedName name="ROCA">#REF!</definedName>
    <definedName name="rodadura">#REF!</definedName>
    <definedName name="rr">#N/A</definedName>
    <definedName name="rrr" localSheetId="0" hidden="1">{"via1",#N/A,TRUE,"general";"via2",#N/A,TRUE,"general";"via3",#N/A,TRUE,"general"}</definedName>
    <definedName name="rrr" hidden="1">{"via1",#N/A,TRUE,"general";"via2",#N/A,TRUE,"general";"via3",#N/A,TRUE,"general"}</definedName>
    <definedName name="rrrrrb" localSheetId="0" hidden="1">{"via1",#N/A,TRUE,"general";"via2",#N/A,TRUE,"general";"via3",#N/A,TRUE,"general"}</definedName>
    <definedName name="rrrrrb" hidden="1">{"via1",#N/A,TRUE,"general";"via2",#N/A,TRUE,"general";"via3",#N/A,TRUE,"general"}</definedName>
    <definedName name="rrrrrrre" localSheetId="0" hidden="1">{"TAB1",#N/A,TRUE,"GENERAL";"TAB2",#N/A,TRUE,"GENERAL";"TAB3",#N/A,TRUE,"GENERAL";"TAB4",#N/A,TRUE,"GENERAL";"TAB5",#N/A,TRUE,"GENERAL"}</definedName>
    <definedName name="rrrrrrre" hidden="1">{"TAB1",#N/A,TRUE,"GENERAL";"TAB2",#N/A,TRUE,"GENERAL";"TAB3",#N/A,TRUE,"GENERAL";"TAB4",#N/A,TRUE,"GENERAL";"TAB5",#N/A,TRUE,"GENERAL"}</definedName>
    <definedName name="rrrrt" localSheetId="0" hidden="1">{"via1",#N/A,TRUE,"general";"via2",#N/A,TRUE,"general";"via3",#N/A,TRUE,"general"}</definedName>
    <definedName name="rrrrt" hidden="1">{"via1",#N/A,TRUE,"general";"via2",#N/A,TRUE,"general";"via3",#N/A,TRUE,"general"}</definedName>
    <definedName name="rsadf">#REF!</definedName>
    <definedName name="rsdgsd5" localSheetId="0" hidden="1">{"TAB1",#N/A,TRUE,"GENERAL";"TAB2",#N/A,TRUE,"GENERAL";"TAB3",#N/A,TRUE,"GENERAL";"TAB4",#N/A,TRUE,"GENERAL";"TAB5",#N/A,TRUE,"GENERAL"}</definedName>
    <definedName name="rsdgsd5" hidden="1">{"TAB1",#N/A,TRUE,"GENERAL";"TAB2",#N/A,TRUE,"GENERAL";"TAB3",#N/A,TRUE,"GENERAL";"TAB4",#N/A,TRUE,"GENERAL";"TAB5",#N/A,TRUE,"GENERAL"}</definedName>
    <definedName name="rt" localSheetId="0"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hidden="1">{"TAB1",#N/A,TRUE,"GENERAL";"TAB2",#N/A,TRUE,"GENERAL";"TAB3",#N/A,TRUE,"GENERAL";"TAB4",#N/A,TRUE,"GENERAL";"TAB5",#N/A,TRUE,"GENERAL"}</definedName>
    <definedName name="rthjtj" localSheetId="0"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hidden="1">{"via1",#N/A,TRUE,"general";"via2",#N/A,TRUE,"general";"via3",#N/A,TRUE,"general"}</definedName>
    <definedName name="rttthy" localSheetId="0"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hidden="1">{"via1",#N/A,TRUE,"general";"via2",#N/A,TRUE,"general";"via3",#N/A,TRUE,"general"}</definedName>
    <definedName name="rtyhr" localSheetId="0"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hidden="1">{"via1",#N/A,TRUE,"general";"via2",#N/A,TRUE,"general";"via3",#N/A,TRUE,"general"}</definedName>
    <definedName name="ruru" localSheetId="0" hidden="1">{"TAB1",#N/A,TRUE,"GENERAL";"TAB2",#N/A,TRUE,"GENERAL";"TAB3",#N/A,TRUE,"GENERAL";"TAB4",#N/A,TRUE,"GENERAL";"TAB5",#N/A,TRUE,"GENERAL"}</definedName>
    <definedName name="ruru" hidden="1">{"TAB1",#N/A,TRUE,"GENERAL";"TAB2",#N/A,TRUE,"GENERAL";"TAB3",#N/A,TRUE,"GENERAL";"TAB4",#N/A,TRUE,"GENERAL";"TAB5",#N/A,TRUE,"GENERAL"}</definedName>
    <definedName name="rutu" localSheetId="0" hidden="1">{"via1",#N/A,TRUE,"general";"via2",#N/A,TRUE,"general";"via3",#N/A,TRUE,"general"}</definedName>
    <definedName name="rutu" hidden="1">{"via1",#N/A,TRUE,"general";"via2",#N/A,TRUE,"general";"via3",#N/A,TRUE,"general"}</definedName>
    <definedName name="rwt" localSheetId="0" hidden="1">{"via1",#N/A,TRUE,"general";"via2",#N/A,TRUE,"general";"via3",#N/A,TRUE,"general"}</definedName>
    <definedName name="rwt" hidden="1">{"via1",#N/A,TRUE,"general";"via2",#N/A,TRUE,"general";"via3",#N/A,TRUE,"general"}</definedName>
    <definedName name="Rwvu.ComparEneMar9697." hidden="1">#REF!,#REF!</definedName>
    <definedName name="Rwvu.EneFeb." hidden="1">#REF!,#REF!</definedName>
    <definedName name="Rwvu.Formato._.Corto." hidden="1">#REF!,#REF!,#REF!,#REF!,#REF!,#REF!</definedName>
    <definedName name="Rwvu.OPEF._.96." hidden="1">#REF!,#REF!</definedName>
    <definedName name="Rwvu.OPEF._.97." hidden="1">#REF!,#REF!,#REF!</definedName>
    <definedName name="ry" localSheetId="0"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hidden="1">{"TAB1",#N/A,TRUE,"GENERAL";"TAB2",#N/A,TRUE,"GENERAL";"TAB3",#N/A,TRUE,"GENERAL";"TAB4",#N/A,TRUE,"GENERAL";"TAB5",#N/A,TRUE,"GENERAL"}</definedName>
    <definedName name="rytrsdg" localSheetId="0" hidden="1">{"via1",#N/A,TRUE,"general";"via2",#N/A,TRUE,"general";"via3",#N/A,TRUE,"general"}</definedName>
    <definedName name="rytrsdg" hidden="1">{"via1",#N/A,TRUE,"general";"via2",#N/A,TRUE,"general";"via3",#N/A,TRUE,"general"}</definedName>
    <definedName name="s">#REF!</definedName>
    <definedName name="saa" localSheetId="0" hidden="1">{"via1",#N/A,TRUE,"general";"via2",#N/A,TRUE,"general";"via3",#N/A,TRUE,"general"}</definedName>
    <definedName name="saa" hidden="1">{"via1",#N/A,TRUE,"general";"via2",#N/A,TRUE,"general";"via3",#N/A,TRUE,"general"}</definedName>
    <definedName name="Sabaneta">#REF!</definedName>
    <definedName name="SAD" localSheetId="0" hidden="1">{"via1",#N/A,TRUE,"general";"via2",#N/A,TRUE,"general";"via3",#N/A,TRUE,"general"}</definedName>
    <definedName name="SAD" hidden="1">{"via1",#N/A,TRUE,"general";"via2",#N/A,TRUE,"general";"via3",#N/A,TRUE,"general"}</definedName>
    <definedName name="SADF" localSheetId="0"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hidden="1">{"via1",#N/A,TRUE,"general";"via2",#N/A,TRUE,"general";"via3",#N/A,TRUE,"general"}</definedName>
    <definedName name="safdp" localSheetId="0" hidden="1">{"TAB1",#N/A,TRUE,"GENERAL";"TAB2",#N/A,TRUE,"GENERAL";"TAB3",#N/A,TRUE,"GENERAL";"TAB4",#N/A,TRUE,"GENERAL";"TAB5",#N/A,TRUE,"GENERAL"}</definedName>
    <definedName name="safdp" hidden="1">{"TAB1",#N/A,TRUE,"GENERAL";"TAB2",#N/A,TRUE,"GENERAL";"TAB3",#N/A,TRUE,"GENERAL";"TAB4",#N/A,TRUE,"GENERAL";"TAB5",#N/A,TRUE,"GENERAL"}</definedName>
    <definedName name="salarios">#N/A</definedName>
    <definedName name="Saldo_final">#REF!</definedName>
    <definedName name="Saldo_inicial">#REF!</definedName>
    <definedName name="SalMinimo">#REF!</definedName>
    <definedName name="SAOG7">#REF!</definedName>
    <definedName name="SAOG7OCTUBRE">#REF!</definedName>
    <definedName name="SASADFSD">#REF!*#REF!</definedName>
    <definedName name="sbgfbgdr" localSheetId="0" hidden="1">{"via1",#N/A,TRUE,"general";"via2",#N/A,TRUE,"general";"via3",#N/A,TRUE,"general"}</definedName>
    <definedName name="sbgfbgdr" hidden="1">{"via1",#N/A,TRUE,"general";"via2",#N/A,TRUE,"general";"via3",#N/A,TRUE,"general"}</definedName>
    <definedName name="sd" localSheetId="0" hidden="1">{"TAB1",#N/A,TRUE,"GENERAL";"TAB2",#N/A,TRUE,"GENERAL";"TAB3",#N/A,TRUE,"GENERAL";"TAB4",#N/A,TRUE,"GENERAL";"TAB5",#N/A,TRUE,"GENERAL"}</definedName>
    <definedName name="sd" hidden="1">{"TAB1",#N/A,TRUE,"GENERAL";"TAB2",#N/A,TRUE,"GENERAL";"TAB3",#N/A,TRUE,"GENERAL";"TAB4",#N/A,TRUE,"GENERAL";"TAB5",#N/A,TRUE,"GENERAL"}</definedName>
    <definedName name="sdaf" localSheetId="0"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hidden="1">{"via1",#N/A,TRUE,"general";"via2",#N/A,TRUE,"general";"via3",#N/A,TRUE,"general"}</definedName>
    <definedName name="sdasdasdasd">#REF!</definedName>
    <definedName name="sdasdf" localSheetId="0" hidden="1">{"via1",#N/A,TRUE,"general";"via2",#N/A,TRUE,"general";"via3",#N/A,TRUE,"general"}</definedName>
    <definedName name="sdasdf" hidden="1">{"via1",#N/A,TRUE,"general";"via2",#N/A,TRUE,"general";"via3",#N/A,TRUE,"general"}</definedName>
    <definedName name="SDCDSCT" localSheetId="0"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0"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hidden="1">{"via1",#N/A,TRUE,"general";"via2",#N/A,TRUE,"general";"via3",#N/A,TRUE,"general"}</definedName>
    <definedName name="sdfds" localSheetId="0"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hidden="1">{"via1",#N/A,TRUE,"general";"via2",#N/A,TRUE,"general";"via3",#N/A,TRUE,"general"}</definedName>
    <definedName name="sdfg" localSheetId="0" hidden="1">{"TAB1",#N/A,TRUE,"GENERAL";"TAB2",#N/A,TRUE,"GENERAL";"TAB3",#N/A,TRUE,"GENERAL";"TAB4",#N/A,TRUE,"GENERAL";"TAB5",#N/A,TRUE,"GENERAL"}</definedName>
    <definedName name="sdfg" hidden="1">{"TAB1",#N/A,TRUE,"GENERAL";"TAB2",#N/A,TRUE,"GENERAL";"TAB3",#N/A,TRUE,"GENERAL";"TAB4",#N/A,TRUE,"GENERAL";"TAB5",#N/A,TRUE,"GENERAL"}</definedName>
    <definedName name="sdfgdsfk" localSheetId="0" hidden="1">{"via1",#N/A,TRUE,"general";"via2",#N/A,TRUE,"general";"via3",#N/A,TRUE,"general"}</definedName>
    <definedName name="sdfgdsfk" hidden="1">{"via1",#N/A,TRUE,"general";"via2",#N/A,TRUE,"general";"via3",#N/A,TRUE,"general"}</definedName>
    <definedName name="sdfgsg" localSheetId="0" hidden="1">{"via1",#N/A,TRUE,"general";"via2",#N/A,TRUE,"general";"via3",#N/A,TRUE,"general"}</definedName>
    <definedName name="sdfgsg" hidden="1">{"via1",#N/A,TRUE,"general";"via2",#N/A,TRUE,"general";"via3",#N/A,TRUE,"general"}</definedName>
    <definedName name="SDFLJK" localSheetId="0"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0"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hidden="1">{"via1",#N/A,TRUE,"general";"via2",#N/A,TRUE,"general";"via3",#N/A,TRUE,"general"}</definedName>
    <definedName name="SDFSF" localSheetId="0"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hidden="1">{"TAB1",#N/A,TRUE,"GENERAL";"TAB2",#N/A,TRUE,"GENERAL";"TAB3",#N/A,TRUE,"GENERAL";"TAB4",#N/A,TRUE,"GENERAL";"TAB5",#N/A,TRUE,"GENERAL"}</definedName>
    <definedName name="sdgfd" localSheetId="0"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hidden="1">{"via1",#N/A,TRUE,"general";"via2",#N/A,TRUE,"general";"via3",#N/A,TRUE,"general"}</definedName>
    <definedName name="sdgsd" localSheetId="0"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hidden="1">{"via1",#N/A,TRUE,"general";"via2",#N/A,TRUE,"general";"via3",#N/A,TRUE,"general"}</definedName>
    <definedName name="SDIKOM" localSheetId="0" hidden="1">{"TAB1",#N/A,TRUE,"GENERAL";"TAB2",#N/A,TRUE,"GENERAL";"TAB3",#N/A,TRUE,"GENERAL";"TAB4",#N/A,TRUE,"GENERAL";"TAB5",#N/A,TRUE,"GENERAL"}</definedName>
    <definedName name="SDIKOM" hidden="1">{"TAB1",#N/A,TRUE,"GENERAL";"TAB2",#N/A,TRUE,"GENERAL";"TAB3",#N/A,TRUE,"GENERAL";"TAB4",#N/A,TRUE,"GENERAL";"TAB5",#N/A,TRUE,"GENERAL"}</definedName>
    <definedName name="sdsdfh" localSheetId="0" hidden="1">{"via1",#N/A,TRUE,"general";"via2",#N/A,TRUE,"general";"via3",#N/A,TRUE,"general"}</definedName>
    <definedName name="sdsdfh" hidden="1">{"via1",#N/A,TRUE,"general";"via2",#N/A,TRUE,"general";"via3",#N/A,TRUE,"general"}</definedName>
    <definedName name="SECTOR">#REF!</definedName>
    <definedName name="sell">#REF!</definedName>
    <definedName name="semanal">#REF!</definedName>
    <definedName name="SepOct">#REF!</definedName>
    <definedName name="SepOct_C">#REF!</definedName>
    <definedName name="septico">#REF!</definedName>
    <definedName name="SERO">#N/A</definedName>
    <definedName name="servicio">#REF!</definedName>
    <definedName name="setrj" localSheetId="0"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hidden="1">{"via1",#N/A,TRUE,"general";"via2",#N/A,TRUE,"general";"via3",#N/A,TRUE,"general"}</definedName>
    <definedName name="sfasf" localSheetId="0" hidden="1">{"TAB1",#N/A,TRUE,"GENERAL";"TAB2",#N/A,TRUE,"GENERAL";"TAB3",#N/A,TRUE,"GENERAL";"TAB4",#N/A,TRUE,"GENERAL";"TAB5",#N/A,TRUE,"GENERAL"}</definedName>
    <definedName name="sfasf" hidden="1">{"TAB1",#N/A,TRUE,"GENERAL";"TAB2",#N/A,TRUE,"GENERAL";"TAB3",#N/A,TRUE,"GENERAL";"TAB4",#N/A,TRUE,"GENERAL";"TAB5",#N/A,TRUE,"GENERAL"}</definedName>
    <definedName name="SFHSGFH" localSheetId="0" hidden="1">{"TAB1",#N/A,TRUE,"GENERAL";"TAB2",#N/A,TRUE,"GENERAL";"TAB3",#N/A,TRUE,"GENERAL";"TAB4",#N/A,TRUE,"GENERAL";"TAB5",#N/A,TRUE,"GENERAL"}</definedName>
    <definedName name="SFHSGFH" hidden="1">{"TAB1",#N/A,TRUE,"GENERAL";"TAB2",#N/A,TRUE,"GENERAL";"TAB3",#N/A,TRUE,"GENERAL";"TAB4",#N/A,TRUE,"GENERAL";"TAB5",#N/A,TRUE,"GENERAL"}</definedName>
    <definedName name="sfsd" localSheetId="0"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#N/A</definedName>
    <definedName name="SIKAD">#REF!</definedName>
    <definedName name="sino">#REF!</definedName>
    <definedName name="SISISIS">#N/A</definedName>
    <definedName name="SISTEMA_DESVIACIÓN">#REF!</definedName>
    <definedName name="SISTEMAS_CONEXIÓN_TIERRA">#REF!</definedName>
    <definedName name="SLPVC">#REF!</definedName>
    <definedName name="SMMLV">#REF!</definedName>
    <definedName name="SOLDA">#REF!</definedName>
    <definedName name="Soldadura">#REF!</definedName>
    <definedName name="SOLPVC">#REF!</definedName>
    <definedName name="srwrwr" localSheetId="0"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#N/A</definedName>
    <definedName name="ssssaaaa">#REF!</definedName>
    <definedName name="sssss7" localSheetId="0"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0"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0" hidden="1">{"via1",#N/A,TRUE,"general";"via2",#N/A,TRUE,"general";"via3",#N/A,TRUE,"general"}</definedName>
    <definedName name="stt" hidden="1">{"via1",#N/A,TRUE,"general";"via2",#N/A,TRUE,"general";"via3",#N/A,TRUE,"general"}</definedName>
    <definedName name="SUB_TOT" localSheetId="0">IFERROR(IF(LG=2,SUMIF(#REF!,#REF!,#REF!)/2,IF(LG=5,SUMIF(#REF!,#REF!,#REF!),#REF!*#REF!)),"")</definedName>
    <definedName name="SUB_TOT">IFERROR(IF(LG=2,SUMIF(#REF!,#REF!,#REF!)/2,IF(LG=5,SUMIF(#REF!,#REF!,#REF!),#REF!*#REF!)),"")</definedName>
    <definedName name="SUBA">#REF!</definedName>
    <definedName name="Subtotalmanodeobra">#REF!</definedName>
    <definedName name="SUELLEN">#REF!</definedName>
    <definedName name="SUELO">#REF!</definedName>
    <definedName name="Sum">#REF!</definedName>
    <definedName name="suma">#REF!</definedName>
    <definedName name="SUMIN">#REF!</definedName>
    <definedName name="Summary">#REF!</definedName>
    <definedName name="sw">#N/A</definedName>
    <definedName name="swsw" localSheetId="0"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#REF!</definedName>
    <definedName name="T22JH">#REF!</definedName>
    <definedName name="T32JH">#REF!</definedName>
    <definedName name="T33JH">#REF!</definedName>
    <definedName name="T42JH">#REF!</definedName>
    <definedName name="T43JH">#REF!</definedName>
    <definedName name="T44JH">#REF!</definedName>
    <definedName name="t5t5" localSheetId="0"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#REF!</definedName>
    <definedName name="TabBL">#REF!</definedName>
    <definedName name="TabCIM">#REF!</definedName>
    <definedName name="TABLA">#REF!</definedName>
    <definedName name="Tablero_de_24_circutos_trsifasico">#REF!</definedName>
    <definedName name="TABLILLA">#REF!</definedName>
    <definedName name="TACOM">#REF!</definedName>
    <definedName name="TACOM1">#REF!</definedName>
    <definedName name="TACOR">#REF!</definedName>
    <definedName name="TACOR_">#REF!</definedName>
    <definedName name="TANQUES">#REF!</definedName>
    <definedName name="TAP2PN10">#REF!</definedName>
    <definedName name="TAPAM">#REF!</definedName>
    <definedName name="Tarifa_km3">#REF!</definedName>
    <definedName name="TARIFAS">#REF!</definedName>
    <definedName name="Tasa_de_interés">#REF!</definedName>
    <definedName name="Tasa_de_interés_programada">#REF!</definedName>
    <definedName name="TASP1">#REF!</definedName>
    <definedName name="TASP2">#REF!</definedName>
    <definedName name="TASP3">#REF!</definedName>
    <definedName name="TASP4">#REF!</definedName>
    <definedName name="TASR4">#REF!</definedName>
    <definedName name="tavo">#REF!</definedName>
    <definedName name="tavo1">#REF!</definedName>
    <definedName name="tavo20">#REF!</definedName>
    <definedName name="tavo4">#REF!</definedName>
    <definedName name="TAX">#REF!</definedName>
    <definedName name="TC" localSheetId="0"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dy" localSheetId="0"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#REF!</definedName>
    <definedName name="TEJAJ">#REF!</definedName>
    <definedName name="TEJBAR">#REF!</definedName>
    <definedName name="TELEP">#REF!</definedName>
    <definedName name="tem">#REF!</definedName>
    <definedName name="TER">#N/A</definedName>
    <definedName name="TERM">#N/A</definedName>
    <definedName name="TÉRMINOS">#N/A</definedName>
    <definedName name="TERR">#REF!</definedName>
    <definedName name="TERRENO">#REF!</definedName>
    <definedName name="territoriales">#REF!</definedName>
    <definedName name="TEST0">#REF!</definedName>
    <definedName name="TESTHKEY">#REF!</definedName>
    <definedName name="TESTKEYS">#REF!</definedName>
    <definedName name="TESTVKEY">#REF!</definedName>
    <definedName name="tewst" localSheetId="0"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0" hidden="1">{"via1",#N/A,TRUE,"general";"via2",#N/A,TRUE,"general";"via3",#N/A,TRUE,"general"}</definedName>
    <definedName name="teytrh" hidden="1">{"via1",#N/A,TRUE,"general";"via2",#N/A,TRUE,"general";"via3",#N/A,TRUE,"general"}</definedName>
    <definedName name="tfapu">#REF!</definedName>
    <definedName name="TGALV">#REF!</definedName>
    <definedName name="TGRASA">#REF!</definedName>
    <definedName name="TH10J">#REF!</definedName>
    <definedName name="thdh" localSheetId="0" hidden="1">{"TAB1",#N/A,TRUE,"GENERAL";"TAB2",#N/A,TRUE,"GENERAL";"TAB3",#N/A,TRUE,"GENERAL";"TAB4",#N/A,TRUE,"GENERAL";"TAB5",#N/A,TRUE,"GENERAL"}</definedName>
    <definedName name="thdh" hidden="1">{"TAB1",#N/A,TRUE,"GENERAL";"TAB2",#N/A,TRUE,"GENERAL";"TAB3",#N/A,TRUE,"GENERAL";"TAB4",#N/A,TRUE,"GENERAL";"TAB5",#N/A,TRUE,"GENERAL"}</definedName>
    <definedName name="THF6JH">#REF!</definedName>
    <definedName name="THF6RO">#REF!</definedName>
    <definedName name="THF8JH">#REF!</definedName>
    <definedName name="Thinner">#REF!</definedName>
    <definedName name="thtj" localSheetId="0" hidden="1">{"via1",#N/A,TRUE,"general";"via2",#N/A,TRUE,"general";"via3",#N/A,TRUE,"general"}</definedName>
    <definedName name="thtj" hidden="1">{"via1",#N/A,TRUE,"general";"via2",#N/A,TRUE,"general";"via3",#N/A,TRUE,"general"}</definedName>
    <definedName name="TIEMPO">#REF!</definedName>
    <definedName name="Tipos_de_contrato">#REF!</definedName>
    <definedName name="Tipos_Pavimentos">#REF!</definedName>
    <definedName name="TITO">#REF!</definedName>
    <definedName name="TITULO">#REF!</definedName>
    <definedName name="_xlnm.Print_Titles">#N/A</definedName>
    <definedName name="Títulos_a_imprimir_IM">#REF!</definedName>
    <definedName name="tm">#REF!</definedName>
    <definedName name="tmo">#REF!</definedName>
    <definedName name="TNOV10">#REF!</definedName>
    <definedName name="TNOV12">#REF!</definedName>
    <definedName name="TNOV16">#REF!</definedName>
    <definedName name="TNOV18">#REF!</definedName>
    <definedName name="TNOV20">#REF!</definedName>
    <definedName name="TNOV6">#REF!</definedName>
    <definedName name="TNOV8">#REF!</definedName>
    <definedName name="Tomacorriente_Doble">#REF!</definedName>
    <definedName name="TopEncargado">#REF!</definedName>
    <definedName name="TORNI">#REF!</definedName>
    <definedName name="TORNILLO_PARA_ESTRUCTURAS_7_X_7_16">#REF!</definedName>
    <definedName name="TORNILLO_PARA_LAMINAS_6_X_1">#REF!</definedName>
    <definedName name="tortas" localSheetId="0"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#REF!</definedName>
    <definedName name="TOTALOPTIM">#REF!</definedName>
    <definedName name="TOTALOPTIMIZACION">#REF!</definedName>
    <definedName name="TOTALREPOS">#REF!</definedName>
    <definedName name="TOTALREPOSICION">#REF!</definedName>
    <definedName name="TPVCME">#REF!</definedName>
    <definedName name="TPVCP1">#REF!</definedName>
    <definedName name="TPVCS3">#REF!</definedName>
    <definedName name="TPVCS4">#REF!</definedName>
    <definedName name="tr" localSheetId="0"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#REF!</definedName>
    <definedName name="TRANA">#REF!</definedName>
    <definedName name="TRANAG">#REF!</definedName>
    <definedName name="TRANAR">#REF!</definedName>
    <definedName name="TRANS">#REF!</definedName>
    <definedName name="TRANSPORTE">#REF!</definedName>
    <definedName name="TRAT">#REF!</definedName>
    <definedName name="tre">#REF!</definedName>
    <definedName name="tres">#REF!</definedName>
    <definedName name="trest" localSheetId="0"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hidden="1">{"via1",#N/A,TRUE,"general";"via2",#N/A,TRUE,"general";"via3",#N/A,TRUE,"general"}</definedName>
    <definedName name="TRITM">#REF!</definedName>
    <definedName name="TRITU">#REF!</definedName>
    <definedName name="trjfgjh" localSheetId="0"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0"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hidden="1">{"via1",#N/A,TRUE,"general";"via2",#N/A,TRUE,"general";"via3",#N/A,TRUE,"general"}</definedName>
    <definedName name="trydfg" localSheetId="0"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hidden="1">{"via1",#N/A,TRUE,"general";"via2",#N/A,TRUE,"general";"via3",#N/A,TRUE,"general"}</definedName>
    <definedName name="TS">#REF!</definedName>
    <definedName name="tsert" localSheetId="0"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0"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hidden="1">{"TAB1",#N/A,TRUE,"GENERAL";"TAB2",#N/A,TRUE,"GENERAL";"TAB3",#N/A,TRUE,"GENERAL";"TAB4",#N/A,TRUE,"GENERAL";"TAB5",#N/A,TRUE,"GENERAL"}</definedName>
    <definedName name="tttt7" localSheetId="0"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0" hidden="1">{"via1",#N/A,TRUE,"general";"via2",#N/A,TRUE,"general";"via3",#N/A,TRUE,"general"}</definedName>
    <definedName name="tu" hidden="1">{"via1",#N/A,TRUE,"general";"via2",#N/A,TRUE,"general";"via3",#N/A,TRUE,"general"}</definedName>
    <definedName name="TUAC10">#REF!</definedName>
    <definedName name="TUAC12">#REF!</definedName>
    <definedName name="TUAC14">#REF!</definedName>
    <definedName name="TUAC16">#REF!</definedName>
    <definedName name="TUAC4">#REF!</definedName>
    <definedName name="TUAC6">#REF!</definedName>
    <definedName name="tub">#REF!</definedName>
    <definedName name="TUB8AC">#REF!</definedName>
    <definedName name="TUBER">#REF!</definedName>
    <definedName name="tuberia">#REF!</definedName>
    <definedName name="Tuberia_Conduit_1_2">#REF!</definedName>
    <definedName name="Tuberia_Conduit_1_EMT">#REF!</definedName>
    <definedName name="TUBERIAS">#REF!</definedName>
    <definedName name="tubfiltro">#REF!</definedName>
    <definedName name="TUBNE">#REF!</definedName>
    <definedName name="Tubo_conduit_pvc_1">#REF!</definedName>
    <definedName name="TUBS2">#REF!</definedName>
    <definedName name="TUBS3">#REF!</definedName>
    <definedName name="TUBS4">#REF!</definedName>
    <definedName name="TUBS6">#REF!</definedName>
    <definedName name="TUHD10">#REF!</definedName>
    <definedName name="TUHD16">#REF!</definedName>
    <definedName name="TÚNEL_VENTANAS_ADUCCIÓN">#REF!</definedName>
    <definedName name="tur" localSheetId="0" hidden="1">{"TAB1",#N/A,TRUE,"GENERAL";"TAB2",#N/A,TRUE,"GENERAL";"TAB3",#N/A,TRUE,"GENERAL";"TAB4",#N/A,TRUE,"GENERAL";"TAB5",#N/A,TRUE,"GENERAL"}</definedName>
    <definedName name="tur" hidden="1">{"TAB1",#N/A,TRUE,"GENERAL";"TAB2",#N/A,TRUE,"GENERAL";"TAB3",#N/A,TRUE,"GENERAL";"TAB4",#N/A,TRUE,"GENERAL";"TAB5",#N/A,TRUE,"GENERAL"}</definedName>
    <definedName name="turu" localSheetId="0"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0"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hidden="1">{"TAB1",#N/A,TRUE,"GENERAL";"TAB2",#N/A,TRUE,"GENERAL";"TAB3",#N/A,TRUE,"GENERAL";"TAB4",#N/A,TRUE,"GENERAL";"TAB5",#N/A,TRUE,"GENERAL"}</definedName>
    <definedName name="TY">#REF!</definedName>
    <definedName name="tyery" localSheetId="0" hidden="1">{"via1",#N/A,TRUE,"general";"via2",#N/A,TRUE,"general";"via3",#N/A,TRUE,"general"}</definedName>
    <definedName name="tyery" hidden="1">{"via1",#N/A,TRUE,"general";"via2",#N/A,TRUE,"general";"via3",#N/A,TRUE,"general"}</definedName>
    <definedName name="tyj" localSheetId="0"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hidden="1">{"via1",#N/A,TRUE,"general";"via2",#N/A,TRUE,"general";"via3",#N/A,TRUE,"general"}</definedName>
    <definedName name="tyr" localSheetId="0" hidden="1">{"via1",#N/A,TRUE,"general";"via2",#N/A,TRUE,"general";"via3",#N/A,TRUE,"general"}</definedName>
    <definedName name="tyr" hidden="1">{"via1",#N/A,TRUE,"general";"via2",#N/A,TRUE,"general";"via3",#N/A,TRUE,"general"}</definedName>
    <definedName name="tytgfhgfh" localSheetId="0"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hidden="1">{"TAB1",#N/A,TRUE,"GENERAL";"TAB2",#N/A,TRUE,"GENERAL";"TAB3",#N/A,TRUE,"GENERAL";"TAB4",#N/A,TRUE,"GENERAL";"TAB5",#N/A,TRUE,"GENERAL"}</definedName>
    <definedName name="TYUIYI" localSheetId="0"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hidden="1">{"TAB1",#N/A,TRUE,"GENERAL";"TAB2",#N/A,TRUE,"GENERAL";"TAB3",#N/A,TRUE,"GENERAL";"TAB4",#N/A,TRUE,"GENERAL";"TAB5",#N/A,TRUE,"GENERAL"}</definedName>
    <definedName name="tyuty" localSheetId="0"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hidden="1">{"via1",#N/A,TRUE,"general";"via2",#N/A,TRUE,"general";"via3",#N/A,TRUE,"general"}</definedName>
    <definedName name="U">#REF!</definedName>
    <definedName name="U_Z">#REF!</definedName>
    <definedName name="u3u" localSheetId="0"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b">#REF!</definedName>
    <definedName name="Ubic">#REF!</definedName>
    <definedName name="Ubicación">#REF!</definedName>
    <definedName name="UI" localSheetId="0" hidden="1">{"via1",#N/A,TRUE,"general";"via2",#N/A,TRUE,"general";"via3",#N/A,TRUE,"general"}</definedName>
    <definedName name="UI" hidden="1">{"via1",#N/A,TRUE,"general";"via2",#N/A,TRUE,"general";"via3",#N/A,TRUE,"general"}</definedName>
    <definedName name="uijhj" localSheetId="0" hidden="1">{"via1",#N/A,TRUE,"general";"via2",#N/A,TRUE,"general";"via3",#N/A,TRUE,"general"}</definedName>
    <definedName name="uijhj" hidden="1">{"via1",#N/A,TRUE,"general";"via2",#N/A,TRUE,"general";"via3",#N/A,TRUE,"general"}</definedName>
    <definedName name="uio" localSheetId="0"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hidden="1">{"TAB1",#N/A,TRUE,"GENERAL";"TAB2",#N/A,TRUE,"GENERAL";"TAB3",#N/A,TRUE,"GENERAL";"TAB4",#N/A,TRUE,"GENERAL";"TAB5",#N/A,TRUE,"GENERAL"}</definedName>
    <definedName name="uir" localSheetId="0"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0"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0">IF('INFORMACIÓN GENERAL'!Valores_especificados,Fila_de_encabezado+'INFORMACIÓN GENERAL'!Número_de_pagos,Fila_de_encabezado)</definedName>
    <definedName name="Última_fila">IF(Valores_especificados,Fila_de_encabezado+Número_de_pagos,Fila_de_encabezado)</definedName>
    <definedName name="Un.">#REF!</definedName>
    <definedName name="UN_APU">IF(LEN(#REF!)=2,"",IF(#REF!="","",IF(ISERROR(SEARCH("-",#REF!,3)),VLOOKUP(#REF!,#REF!,3,0),VLOOKUP(#REF!,#REF!,5,FALSE))))</definedName>
    <definedName name="und">#REF!</definedName>
    <definedName name="Unidades">#REF!</definedName>
    <definedName name="UNION_Z">#REF!</definedName>
    <definedName name="unit">#REF!</definedName>
    <definedName name="UNITARIO">#REF!</definedName>
    <definedName name="UNITARIOS">#REF!</definedName>
    <definedName name="uno">#N/A</definedName>
    <definedName name="UNOV30">#REF!</definedName>
    <definedName name="UNOV36">#REF!</definedName>
    <definedName name="UNPVP4">#REF!</definedName>
    <definedName name="UNPVP5">#REF!</definedName>
    <definedName name="UNPVP6">#REF!</definedName>
    <definedName name="UOUIV" localSheetId="0"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iel">#N/A</definedName>
    <definedName name="uryur" localSheetId="0"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#REF!</definedName>
    <definedName name="Utilidad">#REF!</definedName>
    <definedName name="UTL">#REF!</definedName>
    <definedName name="uu" localSheetId="0"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hidden="1">{"TAB1",#N/A,TRUE,"GENERAL";"TAB2",#N/A,TRUE,"GENERAL";"TAB3",#N/A,TRUE,"GENERAL";"TAB4",#N/A,TRUE,"GENERAL";"TAB5",#N/A,TRUE,"GENERAL"}</definedName>
    <definedName name="uuuuo" localSheetId="0"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hidden="1">{"via1",#N/A,TRUE,"general";"via2",#N/A,TRUE,"general";"via3",#N/A,TRUE,"general"}</definedName>
    <definedName name="uwkap" localSheetId="0" hidden="1">{"TAB1",#N/A,TRUE,"GENERAL";"TAB2",#N/A,TRUE,"GENERAL";"TAB3",#N/A,TRUE,"GENERAL";"TAB4",#N/A,TRUE,"GENERAL";"TAB5",#N/A,TRUE,"GENERAL"}</definedName>
    <definedName name="uwkap" hidden="1">{"TAB1",#N/A,TRUE,"GENERAL";"TAB2",#N/A,TRUE,"GENERAL";"TAB3",#N/A,TRUE,"GENERAL";"TAB4",#N/A,TRUE,"GENERAL";"TAB5",#N/A,TRUE,"GENERAL"}</definedName>
    <definedName name="uyiyiy" localSheetId="0"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hidden="1">{"via1",#N/A,TRUE,"general";"via2",#N/A,TRUE,"general";"via3",#N/A,TRUE,"general"}</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#REF!</definedName>
    <definedName name="VACON">#REF!</definedName>
    <definedName name="VALDES">#REF!</definedName>
    <definedName name="VALMA3">#REF!</definedName>
    <definedName name="VALMA4">#REF!</definedName>
    <definedName name="VALNG">#REF!</definedName>
    <definedName name="Valor.m3.concreto17.5MPa">#REF!</definedName>
    <definedName name="Valor.m3.concreto21MPa">#REF!</definedName>
    <definedName name="Valor.m3.concreto35MPa">#REF!</definedName>
    <definedName name="valor1">#REF!</definedName>
    <definedName name="valor2">#REF!</definedName>
    <definedName name="VALOR3">#REF!</definedName>
    <definedName name="Valores_especificados" localSheetId="0">IF(Importe_del_préstamo*Tasa_de_interés*Años_préstamo*Inicio_prestamo&gt;0,1,0)</definedName>
    <definedName name="Valores_especificados">IF(Importe_del_préstamo*Tasa_de_interés*Años_préstamo*Inicio_prestamo&gt;0,1,0)</definedName>
    <definedName name="VAML">#REF!</definedName>
    <definedName name="Var">#REF!</definedName>
    <definedName name="VARIOS">#REF!</definedName>
    <definedName name="VariosAnalisis">#REF!</definedName>
    <definedName name="vas">#REF!</definedName>
    <definedName name="VBOL2">#REF!</definedName>
    <definedName name="VBOL4">#REF!</definedName>
    <definedName name="vbvbvbvb" localSheetId="0"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#REF!</definedName>
    <definedName name="VCEL1">#REF!</definedName>
    <definedName name="VCEL2">#REF!</definedName>
    <definedName name="VCEL3">#REF!</definedName>
    <definedName name="VCEL4">#REF!</definedName>
    <definedName name="VCEL6">#REF!</definedName>
    <definedName name="VCEL8">#REF!</definedName>
    <definedName name="VCELA2">#REF!</definedName>
    <definedName name="VCELA3">#REF!</definedName>
    <definedName name="VCELA4">#REF!</definedName>
    <definedName name="VCELA6">#REF!</definedName>
    <definedName name="VCEVNAEL3">#REF!</definedName>
    <definedName name="VCHE12">#REF!</definedName>
    <definedName name="VCSBVNAEL2">#REF!</definedName>
    <definedName name="VCSBVNAEL3">#REF!</definedName>
    <definedName name="vdfvuio" localSheetId="0"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hidden="1">{"via1",#N/A,TRUE,"general";"via2",#N/A,TRUE,"general";"via3",#N/A,TRUE,"general"}</definedName>
    <definedName name="VentaAiu">#REF!</definedName>
    <definedName name="Ventana_de_aluminio">#REF!</definedName>
    <definedName name="VENTANAS">#REF!</definedName>
    <definedName name="VENTAS">#REF!</definedName>
    <definedName name="VENTI">#REF!</definedName>
    <definedName name="VERT">#N/A</definedName>
    <definedName name="VERTEDERO">#REF!</definedName>
    <definedName name="VF">#REF!</definedName>
    <definedName name="vfbgnhyt" localSheetId="0" hidden="1">{"via1",#N/A,TRUE,"general";"via2",#N/A,TRUE,"general";"via3",#N/A,TRUE,"general"}</definedName>
    <definedName name="vfbgnhyt" hidden="1">{"via1",#N/A,TRUE,"general";"via2",#N/A,TRUE,"general";"via3",#N/A,TRUE,"general"}</definedName>
    <definedName name="VFCON">#REF!</definedName>
    <definedName name="VFFOR">#REF!</definedName>
    <definedName name="VFML">#REF!</definedName>
    <definedName name="VFTIPO">#REF!</definedName>
    <definedName name="vfvdv" localSheetId="0"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BGA">#REF!</definedName>
    <definedName name="VIBRCOM">#REF!</definedName>
    <definedName name="VIBRE">#REF!</definedName>
    <definedName name="VIDRI">#REF!</definedName>
    <definedName name="viscosidad">#REF!</definedName>
    <definedName name="vk" localSheetId="0" hidden="1">{"via1",#N/A,TRUE,"general";"via2",#N/A,TRUE,"general";"via3",#N/A,TRUE,"general"}</definedName>
    <definedName name="vk" hidden="1">{"via1",#N/A,TRUE,"general";"via2",#N/A,TRUE,"general";"via3",#N/A,TRUE,"general"}</definedName>
    <definedName name="vnbvxb" localSheetId="0" hidden="1">{"via1",#N/A,TRUE,"general";"via2",#N/A,TRUE,"general";"via3",#N/A,TRUE,"general"}</definedName>
    <definedName name="vnbvxb" hidden="1">{"via1",#N/A,TRUE,"general";"via2",#N/A,TRUE,"general";"via3",#N/A,TRUE,"general"}</definedName>
    <definedName name="VNVBN" localSheetId="0"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#REF!</definedName>
    <definedName name="VPVC2">#REF!</definedName>
    <definedName name="VR_TOT_APU">IF(#REF!="","",ROUND(IF(#REF!=#REF!,SUMIF(#REF!,#REF!,#REF!),#REF!*#REF!*(1+#REF!)),2))</definedName>
    <definedName name="VR_UN_APU">IF(#REF!="","",IF(LEN(#REF!)=9,SUMIF(#REF!,#REF!,#REF!)/2,IF(#REF!="","",IF(ISERROR(SEARCH("-",#REF!,3)),VLOOKUP(#REF!,#REF!,6,FALSE),""))))</definedName>
    <definedName name="VR_UN_PPTO" localSheetId="0">IFERROR(IF(LG&lt;9,"",IF(#REF!="16",H_AA,IF(#REF!="XX",H_EL,IF(#REF!="14",H_HI,SUMIF(#REF!,#REF!,#REF!)/2)))),0)</definedName>
    <definedName name="VR_UN_PPTO" localSheetId="3">IFERROR(IF([0]!LG&lt;9,"",IF(#REF!="16",H_AA,IF(#REF!="XX",[0]!H_EL,IF(#REF!="14",[0]!H_HI,SUMIF(#REF!,#REF!,#REF!)/2)))),0)</definedName>
    <definedName name="VR_UN_PPTO">IFERROR(IF(LG&lt;9,"",IF(#REF!="16",H_AA,IF(#REF!="XX",H_EL,IF(#REF!="14",H_HI,SUMIF(#REF!,#REF!,#REF!)/2)))),0)</definedName>
    <definedName name="vsdfj" localSheetId="0" hidden="1">{"via1",#N/A,TRUE,"general";"via2",#N/A,TRUE,"general";"via3",#N/A,TRUE,"general"}</definedName>
    <definedName name="vsdfj" hidden="1">{"via1",#N/A,TRUE,"general";"via2",#N/A,TRUE,"general";"via3",#N/A,TRUE,"general"}</definedName>
    <definedName name="vt" localSheetId="0" hidden="1">{"via1",#N/A,TRUE,"general";"via2",#N/A,TRUE,"general";"via3",#N/A,TRUE,"general"}</definedName>
    <definedName name="vt" hidden="1">{"via1",#N/A,TRUE,"general";"via2",#N/A,TRUE,"general";"via3",#N/A,TRUE,"general"}</definedName>
    <definedName name="vvcxv" localSheetId="0"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0" hidden="1">{"via1",#N/A,TRUE,"general";"via2",#N/A,TRUE,"general";"via3",#N/A,TRUE,"general"}</definedName>
    <definedName name="vvvvt" hidden="1">{"via1",#N/A,TRUE,"general";"via2",#N/A,TRUE,"general";"via3",#N/A,TRUE,"general"}</definedName>
    <definedName name="vvvvvvf" localSheetId="0"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hidden="1">{"TAB1",#N/A,TRUE,"GENERAL";"TAB2",#N/A,TRUE,"GENERAL";"TAB3",#N/A,TRUE,"GENERAL";"TAB4",#N/A,TRUE,"GENERAL";"TAB5",#N/A,TRUE,"GENERAL"}</definedName>
    <definedName name="w2w2w" localSheetId="0" hidden="1">{"via1",#N/A,TRUE,"general";"via2",#N/A,TRUE,"general";"via3",#N/A,TRUE,"general"}</definedName>
    <definedName name="w2w2w" hidden="1">{"via1",#N/A,TRUE,"general";"via2",#N/A,TRUE,"general";"via3",#N/A,TRUE,"general"}</definedName>
    <definedName name="WACC">#REF!</definedName>
    <definedName name="WDFSDF">#REF!</definedName>
    <definedName name="WEFWE">#REF!</definedName>
    <definedName name="WER">#REF!</definedName>
    <definedName name="werew" localSheetId="0"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hidden="1">{"TAB1",#N/A,TRUE,"GENERAL";"TAB2",#N/A,TRUE,"GENERAL";"TAB3",#N/A,TRUE,"GENERAL";"TAB4",#N/A,TRUE,"GENERAL";"TAB5",#N/A,TRUE,"GENERAL"}</definedName>
    <definedName name="werh" localSheetId="0" hidden="1">{"via1",#N/A,TRUE,"general";"via2",#N/A,TRUE,"general";"via3",#N/A,TRUE,"general"}</definedName>
    <definedName name="werh" hidden="1">{"via1",#N/A,TRUE,"general";"via2",#N/A,TRUE,"general";"via3",#N/A,TRUE,"general"}</definedName>
    <definedName name="wersfdfrguyo" localSheetId="0" hidden="1">{"via1",#N/A,TRUE,"general";"via2",#N/A,TRUE,"general";"via3",#N/A,TRUE,"general"}</definedName>
    <definedName name="wersfdfrguyo" hidden="1">{"via1",#N/A,TRUE,"general";"via2",#N/A,TRUE,"general";"via3",#N/A,TRUE,"general"}</definedName>
    <definedName name="werwr" localSheetId="0"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hidden="1">{"TAB1",#N/A,TRUE,"GENERAL";"TAB2",#N/A,TRUE,"GENERAL";"TAB3",#N/A,TRUE,"GENERAL";"TAB4",#N/A,TRUE,"GENERAL";"TAB5",#N/A,TRUE,"GENERAL"}</definedName>
    <definedName name="wetrew" localSheetId="0"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hidden="1">{"via1",#N/A,TRUE,"general";"via2",#N/A,TRUE,"general";"via3",#N/A,TRUE,"general"}</definedName>
    <definedName name="wetwretd" localSheetId="0"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hidden="1">{"via1",#N/A,TRUE,"general";"via2",#N/A,TRUE,"general";"via3",#N/A,TRUE,"general"}</definedName>
    <definedName name="wffag" localSheetId="0" hidden="1">{"via1",#N/A,TRUE,"general";"via2",#N/A,TRUE,"general";"via3",#N/A,TRUE,"general"}</definedName>
    <definedName name="wffag" hidden="1">{"via1",#N/A,TRUE,"general";"via2",#N/A,TRUE,"general";"via3",#N/A,TRUE,"general"}</definedName>
    <definedName name="WILSON">#REF!</definedName>
    <definedName name="wlkfaopodhwpuh">#REF!</definedName>
    <definedName name="WorksheetSubTotal">#REF!</definedName>
    <definedName name="WorksheetTotal">#REF!</definedName>
    <definedName name="WQEEWQ" localSheetId="0"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0" hidden="1">{#N/A,#N/A,TRUE,"CODIGO DEPENDENCIA"}</definedName>
    <definedName name="wrn.ar." hidden="1">{#N/A,#N/A,TRUE,"CODIGO DEPENDENCIA"}</definedName>
    <definedName name="wrn.formu." localSheetId="0" hidden="1">{"VIA1",#N/A,TRUE,"formul";"VIA2",#N/A,TRUE,"formul";"VIA3",#N/A,TRUE,"formul"}</definedName>
    <definedName name="wrn.formu." hidden="1">{"VIA1",#N/A,TRUE,"formul";"VIA2",#N/A,TRUE,"formul";"VIA3",#N/A,TRUE,"formul"}</definedName>
    <definedName name="wrn.GENERAL." localSheetId="0" hidden="1">{"TAB1",#N/A,TRUE,"GENERAL";"TAB2",#N/A,TRUE,"GENERAL";"TAB3",#N/A,TRUE,"GENERAL";"TAB4",#N/A,TRUE,"GENERAL";"TAB5",#N/A,TRUE,"GENERAL"}</definedName>
    <definedName name="wrn.GENERAL." hidden="1">{"TAB1",#N/A,TRUE,"GENERAL";"TAB2",#N/A,TRUE,"GENERAL";"TAB3",#N/A,TRUE,"GENERAL";"TAB4",#N/A,TRUE,"GENERAL";"TAB5",#N/A,TRUE,"GENERAL"}</definedName>
    <definedName name="wrn.IMPRESION." localSheetId="0" hidden="1">{"IMPRESION",#N/A,FALSE,"pequeño"}</definedName>
    <definedName name="wrn.IMPRESION." hidden="1">{"IMPRESION",#N/A,FALSE,"pequeño"}</definedName>
    <definedName name="wrn.MEC._.CCR." localSheetId="0" hidden="1">{#N/A,#N/A,FALSE,"EQUIPOS MECANICOS"}</definedName>
    <definedName name="wrn.MEC._.CCR." hidden="1">{#N/A,#N/A,FALSE,"EQUIPOS MECANICOS"}</definedName>
    <definedName name="wrn.OBRASC." localSheetId="0"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0"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0"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0"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0" hidden="1">{"via1",#N/A,TRUE,"general";"via2",#N/A,TRUE,"general";"via3",#N/A,TRUE,"general"}</definedName>
    <definedName name="wrn.via." hidden="1">{"via1",#N/A,TRUE,"general";"via2",#N/A,TRUE,"general";"via3",#N/A,TRUE,"general"}</definedName>
    <definedName name="WSERWEER">#REF!</definedName>
    <definedName name="wsnhed" localSheetId="0"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hidden="1">{"via1",#N/A,TRUE,"general";"via2",#N/A,TRUE,"general";"via3",#N/A,TRUE,"general"}</definedName>
    <definedName name="wtt" localSheetId="0" hidden="1">{"TAB1",#N/A,TRUE,"GENERAL";"TAB2",#N/A,TRUE,"GENERAL";"TAB3",#N/A,TRUE,"GENERAL";"TAB4",#N/A,TRUE,"GENERAL";"TAB5",#N/A,TRUE,"GENERAL"}</definedName>
    <definedName name="wtt" hidden="1">{"TAB1",#N/A,TRUE,"GENERAL";"TAB2",#N/A,TRUE,"GENERAL";"TAB3",#N/A,TRUE,"GENERAL";"TAB4",#N/A,TRUE,"GENERAL";"TAB5",#N/A,TRUE,"GENERAL"}</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0" hidden="1">{"via1",#N/A,TRUE,"general";"via2",#N/A,TRUE,"general";"via3",#N/A,TRUE,"general"}</definedName>
    <definedName name="wwded3" hidden="1">{"via1",#N/A,TRUE,"general";"via2",#N/A,TRUE,"general";"via3",#N/A,TRUE,"general"}</definedName>
    <definedName name="wwww">#REF!</definedName>
    <definedName name="wwwwe" localSheetId="0" hidden="1">{"TAB1",#N/A,TRUE,"GENERAL";"TAB2",#N/A,TRUE,"GENERAL";"TAB3",#N/A,TRUE,"GENERAL";"TAB4",#N/A,TRUE,"GENERAL";"TAB5",#N/A,TRUE,"GENERAL"}</definedName>
    <definedName name="wwwwe" hidden="1">{"TAB1",#N/A,TRUE,"GENERAL";"TAB2",#N/A,TRUE,"GENERAL";"TAB3",#N/A,TRUE,"GENERAL";"TAB4",#N/A,TRUE,"GENERAL";"TAB5",#N/A,TRUE,"GENERAL"}</definedName>
    <definedName name="wyty" localSheetId="0" hidden="1">{"via1",#N/A,TRUE,"general";"via2",#N/A,TRUE,"general";"via3",#N/A,TRUE,"general"}</definedName>
    <definedName name="wyty" hidden="1">{"via1",#N/A,TRUE,"general";"via2",#N/A,TRUE,"general";"via3",#N/A,TRUE,"general"}</definedName>
    <definedName name="x">#REF!</definedName>
    <definedName name="X.X.X.X.X.X">#REF!</definedName>
    <definedName name="xcbvbs" localSheetId="0"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0"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0"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0" hidden="1">{"via1",#N/A,TRUE,"general";"via2",#N/A,TRUE,"general";"via3",#N/A,TRUE,"general"}</definedName>
    <definedName name="xxxxxds" hidden="1">{"via1",#N/A,TRUE,"general";"via2",#N/A,TRUE,"general";"via3",#N/A,TRUE,"general"}</definedName>
    <definedName name="XXXXXXXX">#REF!</definedName>
    <definedName name="XXXXXXXXXX">#REF!</definedName>
    <definedName name="xxxxxxxxxx29" localSheetId="0" hidden="1">{"via1",#N/A,TRUE,"general";"via2",#N/A,TRUE,"general";"via3",#N/A,TRUE,"general"}</definedName>
    <definedName name="xxxxxxxxxx29" hidden="1">{"via1",#N/A,TRUE,"general";"via2",#N/A,TRUE,"general";"via3",#N/A,TRUE,"general"}</definedName>
    <definedName name="XXXXXXXXXXX">#REF!</definedName>
    <definedName name="XXXXXXXXXXXX">#REF!</definedName>
    <definedName name="xxxxxxxxxxxxxxxxxxxxxxxxxxxxx">#REF!</definedName>
    <definedName name="XZXZV" localSheetId="0" hidden="1">{"via1",#N/A,TRUE,"general";"via2",#N/A,TRUE,"general";"via3",#N/A,TRUE,"general"}</definedName>
    <definedName name="XZXZV" hidden="1">{"via1",#N/A,TRUE,"general";"via2",#N/A,TRUE,"general";"via3",#N/A,TRUE,"general"}</definedName>
    <definedName name="y" localSheetId="0" hidden="1">{"via1",#N/A,TRUE,"general";"via2",#N/A,TRUE,"general";"via3",#N/A,TRUE,"general"}</definedName>
    <definedName name="y" hidden="1">{"via1",#N/A,TRUE,"general";"via2",#N/A,TRUE,"general";"via3",#N/A,TRUE,"general"}</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localSheetId="0" hidden="1">{"via1",#N/A,TRUE,"general";"via2",#N/A,TRUE,"general";"via3",#N/A,TRUE,"general"}</definedName>
    <definedName name="y6y6" hidden="1">{"via1",#N/A,TRUE,"general";"via2",#N/A,TRUE,"general";"via3",#N/A,TRUE,"general"}</definedName>
    <definedName name="YA">#REF!</definedName>
    <definedName name="yery" localSheetId="0" hidden="1">{"via1",#N/A,TRUE,"general";"via2",#N/A,TRUE,"general";"via3",#N/A,TRUE,"general"}</definedName>
    <definedName name="yery" hidden="1">{"via1",#N/A,TRUE,"general";"via2",#N/A,TRUE,"general";"via3",#N/A,TRUE,"general"}</definedName>
    <definedName name="yhy" localSheetId="0" hidden="1">{"TAB1",#N/A,TRUE,"GENERAL";"TAB2",#N/A,TRUE,"GENERAL";"TAB3",#N/A,TRUE,"GENERAL";"TAB4",#N/A,TRUE,"GENERAL";"TAB5",#N/A,TRUE,"GENERAL"}</definedName>
    <definedName name="yhy" hidden="1">{"TAB1",#N/A,TRUE,"GENERAL";"TAB2",#N/A,TRUE,"GENERAL";"TAB3",#N/A,TRUE,"GENERAL";"TAB4",#N/A,TRUE,"GENERAL";"TAB5",#N/A,TRUE,"GENERAL"}</definedName>
    <definedName name="yjyj" localSheetId="0" hidden="1">{"TAB1",#N/A,TRUE,"GENERAL";"TAB2",#N/A,TRUE,"GENERAL";"TAB3",#N/A,TRUE,"GENERAL";"TAB4",#N/A,TRUE,"GENERAL";"TAB5",#N/A,TRUE,"GENERAL"}</definedName>
    <definedName name="yjyj" hidden="1">{"TAB1",#N/A,TRUE,"GENERAL";"TAB2",#N/A,TRUE,"GENERAL";"TAB3",#N/A,TRUE,"GENERAL";"TAB4",#N/A,TRUE,"GENERAL";"TAB5",#N/A,TRUE,"GENERAL"}</definedName>
    <definedName name="YO" localSheetId="0"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0"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hidden="1">{"via1",#N/A,TRUE,"general";"via2",#N/A,TRUE,"general";"via3",#N/A,TRUE,"general"}</definedName>
    <definedName name="ytj" localSheetId="0"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hidden="1">{"TAB1",#N/A,TRUE,"GENERAL";"TAB2",#N/A,TRUE,"GENERAL";"TAB3",#N/A,TRUE,"GENERAL";"TAB4",#N/A,TRUE,"GENERAL";"TAB5",#N/A,TRUE,"GENERAL"}</definedName>
    <definedName name="yudre54" localSheetId="0" hidden="1">{"TAB1",#N/A,TRUE,"GENERAL";"TAB2",#N/A,TRUE,"GENERAL";"TAB3",#N/A,TRUE,"GENERAL";"TAB4",#N/A,TRUE,"GENERAL";"TAB5",#N/A,TRUE,"GENERAL"}</definedName>
    <definedName name="yudre54" hidden="1">{"TAB1",#N/A,TRUE,"GENERAL";"TAB2",#N/A,TRUE,"GENERAL";"TAB3",#N/A,TRUE,"GENERAL";"TAB4",#N/A,TRUE,"GENERAL";"TAB5",#N/A,TRUE,"GENERAL"}</definedName>
    <definedName name="yuf" localSheetId="0" hidden="1">{"TAB1",#N/A,TRUE,"GENERAL";"TAB2",#N/A,TRUE,"GENERAL";"TAB3",#N/A,TRUE,"GENERAL";"TAB4",#N/A,TRUE,"GENERAL";"TAB5",#N/A,TRUE,"GENERAL"}</definedName>
    <definedName name="yuf" hidden="1">{"TAB1",#N/A,TRUE,"GENERAL";"TAB2",#N/A,TRUE,"GENERAL";"TAB3",#N/A,TRUE,"GENERAL";"TAB4",#N/A,TRUE,"GENERAL";"TAB5",#N/A,TRUE,"GENERAL"}</definedName>
    <definedName name="yuhgh" localSheetId="0" hidden="1">{"TAB1",#N/A,TRUE,"GENERAL";"TAB2",#N/A,TRUE,"GENERAL";"TAB3",#N/A,TRUE,"GENERAL";"TAB4",#N/A,TRUE,"GENERAL";"TAB5",#N/A,TRUE,"GENERAL"}</definedName>
    <definedName name="yuhgh" hidden="1">{"TAB1",#N/A,TRUE,"GENERAL";"TAB2",#N/A,TRUE,"GENERAL";"TAB3",#N/A,TRUE,"GENERAL";"TAB4",#N/A,TRUE,"GENERAL";"TAB5",#N/A,TRUE,"GENERAL"}</definedName>
    <definedName name="yutu" localSheetId="0"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hidden="1">{"via1",#N/A,TRUE,"general";"via2",#N/A,TRUE,"general";"via3",#N/A,TRUE,"general"}</definedName>
    <definedName name="YUYYYY">#REF!</definedName>
    <definedName name="yy" localSheetId="0" hidden="1">{"via1",#N/A,TRUE,"general";"via2",#N/A,TRUE,"general";"via3",#N/A,TRUE,"general"}</definedName>
    <definedName name="yy" hidden="1">{"via1",#N/A,TRUE,"general";"via2",#N/A,TRUE,"general";"via3",#N/A,TRUE,"general"}</definedName>
    <definedName name="YYBYYBBYY">#REF!</definedName>
    <definedName name="YYY">#REF!</definedName>
    <definedName name="yyyuh" localSheetId="0"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hidden="1">{"TAB1",#N/A,TRUE,"GENERAL";"TAB2",#N/A,TRUE,"GENERAL";"TAB3",#N/A,TRUE,"GENERAL";"TAB4",#N/A,TRUE,"GENERAL";"TAB5",#N/A,TRUE,"GENERAL"}</definedName>
    <definedName name="yyyyyf" localSheetId="0" hidden="1">{"via1",#N/A,TRUE,"general";"via2",#N/A,TRUE,"general";"via3",#N/A,TRUE,"general"}</definedName>
    <definedName name="yyyyyf" hidden="1">{"via1",#N/A,TRUE,"general";"via2",#N/A,TRUE,"general";"via3",#N/A,TRUE,"general"}</definedName>
    <definedName name="Z">#REF!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hidden="1">#REF!,#REF!,#REF!,#REF!,#REF!,#REF!,#REF!,#REF!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0">IF(#REF!="Vr Unitario",'INFORMACIÓN GENERAL'!VR_UN_PPTO,IF(#REF!="Cantidad Total",CANT_TOT_PPTO,IF(#REF!="Subtotal",'INFORMACIÓN GENERAL'!COL_M_PPTO,IF(#REF!="Vr Capitulo",COL_L,'INFORMACIÓN GENERAL'!ZONA_PPTO))))</definedName>
    <definedName name="Z_PPTO" localSheetId="3">IF(#REF!="Vr Unitario",'PPTO GRAL LA PINTADA'!VR_UN_PPTO,IF(#REF!="Cantidad Total",[0]!CANT_TOT_PPTO,IF(#REF!="Subtotal",[0]!COL_M_PPTO,IF(#REF!="Vr Capitulo",[0]!COL_L,[0]!ZONA_PPTO))))</definedName>
    <definedName name="Z_PPTO">IF(#REF!="Vr Unitario",VR_UN_PPTO,IF(#REF!="Cantidad Total",CANT_TOT_PPTO,IF(#REF!="Subtotal",COL_M_PPTO,IF(#REF!="Vr Capitulo",COL_L,ZONA_PPTO))))</definedName>
    <definedName name="zdervr" localSheetId="0" hidden="1">{"via1",#N/A,TRUE,"general";"via2",#N/A,TRUE,"general";"via3",#N/A,TRUE,"general"}</definedName>
    <definedName name="zdervr" hidden="1">{"via1",#N/A,TRUE,"general";"via2",#N/A,TRUE,"general";"via3",#N/A,TRUE,"general"}</definedName>
    <definedName name="ZDF">#REF!</definedName>
    <definedName name="ZONA_PPTO" localSheetId="0">IF(ISEVEN(COLUMN()),CANT_Z_PPTO,'INFORMACIÓN GENERAL'!SUB_TOT)</definedName>
    <definedName name="ZONA_PPTO">IF(ISEVEN(COLUMN()),CANT_Z_PPTO,SUB_TOT)</definedName>
    <definedName name="zonificacion">#REF!</definedName>
    <definedName name="zx">#N/A</definedName>
    <definedName name="zxczds" localSheetId="0"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hidden="1">{"via1",#N/A,TRUE,"general";"via2",#N/A,TRUE,"general";"via3",#N/A,TRUE,"general"}</definedName>
    <definedName name="ZZZZZZZ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772" l="1"/>
  <c r="B2" i="759"/>
  <c r="B14" i="764" l="1"/>
  <c r="G46" i="772" l="1"/>
  <c r="J66" i="759" l="1"/>
  <c r="J67" i="759"/>
  <c r="J68" i="759"/>
  <c r="J69" i="759"/>
  <c r="J70" i="759"/>
  <c r="J71" i="759"/>
  <c r="J72" i="759"/>
  <c r="J65" i="759"/>
  <c r="J64" i="759"/>
  <c r="J33" i="759"/>
  <c r="J32" i="759"/>
  <c r="J31" i="759"/>
  <c r="J27" i="759"/>
  <c r="J26" i="759"/>
  <c r="J25" i="759"/>
  <c r="J24" i="759"/>
  <c r="J23" i="759"/>
  <c r="J21" i="759"/>
  <c r="J20" i="759"/>
  <c r="J19" i="759"/>
  <c r="J9" i="759"/>
  <c r="J10" i="759"/>
  <c r="J11" i="759"/>
  <c r="J12" i="759"/>
  <c r="J8" i="759"/>
  <c r="C6" i="764"/>
  <c r="B13" i="764"/>
  <c r="G21" i="772" l="1"/>
  <c r="G38" i="772"/>
  <c r="G32" i="772"/>
  <c r="G33" i="759"/>
  <c r="G11" i="772"/>
  <c r="G13" i="759"/>
  <c r="G30" i="772"/>
  <c r="G40" i="759" l="1"/>
  <c r="G60" i="759"/>
  <c r="G38" i="759"/>
  <c r="G51" i="759"/>
  <c r="G57" i="759"/>
  <c r="G36" i="759"/>
  <c r="G74" i="759"/>
  <c r="G42" i="759"/>
  <c r="G36" i="772"/>
  <c r="G71" i="759"/>
  <c r="G23" i="759"/>
  <c r="G67" i="759"/>
  <c r="G12" i="772"/>
  <c r="G10" i="772"/>
  <c r="G14" i="759"/>
  <c r="G37" i="772"/>
  <c r="G17" i="772"/>
  <c r="G40" i="772"/>
  <c r="G39" i="772"/>
  <c r="K33" i="759"/>
  <c r="G25" i="759"/>
  <c r="G66" i="759"/>
  <c r="G9" i="759" l="1"/>
  <c r="G34" i="759"/>
  <c r="G58" i="759"/>
  <c r="G62" i="759"/>
  <c r="G46" i="759"/>
  <c r="G61" i="759"/>
  <c r="G48" i="759"/>
  <c r="G55" i="759"/>
  <c r="G37" i="759"/>
  <c r="G54" i="759"/>
  <c r="G43" i="759"/>
  <c r="G41" i="759"/>
  <c r="G35" i="759"/>
  <c r="G52" i="759"/>
  <c r="G59" i="759"/>
  <c r="G50" i="759"/>
  <c r="G44" i="759"/>
  <c r="G39" i="759"/>
  <c r="G49" i="759"/>
  <c r="G31" i="759"/>
  <c r="K27" i="759"/>
  <c r="G27" i="759"/>
  <c r="K11" i="759"/>
  <c r="G11" i="759"/>
  <c r="G10" i="759"/>
  <c r="K67" i="759"/>
  <c r="G18" i="772"/>
  <c r="G9" i="772"/>
  <c r="G19" i="772"/>
  <c r="G26" i="772"/>
  <c r="G28" i="759"/>
  <c r="G8" i="759"/>
  <c r="G20" i="759"/>
  <c r="G65" i="759"/>
  <c r="G32" i="759"/>
  <c r="K31" i="759"/>
  <c r="G28" i="772"/>
  <c r="G14" i="772"/>
  <c r="G72" i="759"/>
  <c r="G22" i="759"/>
  <c r="G73" i="759"/>
  <c r="G17" i="759"/>
  <c r="G29" i="759"/>
  <c r="K9" i="759"/>
  <c r="K66" i="759"/>
  <c r="K23" i="759"/>
  <c r="G23" i="772"/>
  <c r="G16" i="772"/>
  <c r="G21" i="759"/>
  <c r="G24" i="759"/>
  <c r="G20" i="772"/>
  <c r="K25" i="759"/>
  <c r="G24" i="772"/>
  <c r="G26" i="759"/>
  <c r="K71" i="759"/>
  <c r="G68" i="759"/>
  <c r="G33" i="772"/>
  <c r="G35" i="772" l="1"/>
  <c r="K70" i="759"/>
  <c r="G70" i="759"/>
  <c r="G64" i="759"/>
  <c r="K12" i="759"/>
  <c r="G12" i="759"/>
  <c r="G7" i="759" s="1"/>
  <c r="G69" i="759"/>
  <c r="K10" i="759"/>
  <c r="K64" i="759"/>
  <c r="G25" i="772"/>
  <c r="K65" i="759"/>
  <c r="K72" i="759"/>
  <c r="K20" i="759"/>
  <c r="G15" i="772"/>
  <c r="G16" i="759"/>
  <c r="G22" i="772"/>
  <c r="K69" i="759"/>
  <c r="K8" i="759"/>
  <c r="K68" i="759"/>
  <c r="G30" i="759"/>
  <c r="K32" i="759"/>
  <c r="K21" i="759"/>
  <c r="K26" i="759"/>
  <c r="K24" i="759"/>
  <c r="G29" i="772" l="1"/>
  <c r="G27" i="772" s="1"/>
  <c r="G8" i="772"/>
  <c r="G7" i="772" s="1"/>
  <c r="G34" i="772"/>
  <c r="G31" i="772" s="1"/>
  <c r="K19" i="759"/>
  <c r="G19" i="759"/>
  <c r="G18" i="759" s="1"/>
  <c r="G13" i="772"/>
  <c r="G15" i="759"/>
  <c r="G63" i="759"/>
  <c r="G6" i="759" l="1"/>
  <c r="G75" i="759" s="1"/>
  <c r="D13" i="764" l="1"/>
  <c r="G6" i="772" l="1"/>
  <c r="G41" i="772" s="1"/>
  <c r="G43" i="772" l="1"/>
  <c r="G44" i="772"/>
  <c r="G45" i="772" s="1"/>
  <c r="D14" i="764"/>
  <c r="D16" i="764" l="1"/>
  <c r="D18" i="764" l="1"/>
  <c r="D19" i="764" l="1"/>
  <c r="D17" i="764" l="1"/>
  <c r="D21" i="764" s="1"/>
  <c r="E42" i="772" l="1"/>
  <c r="G42" i="772" s="1"/>
  <c r="G47" i="77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C17" authorId="0" shapeId="0" xr:uid="{DFF22945-137D-4F63-B062-60A2A5BEBB70}">
      <text>
        <r>
          <rPr>
            <b/>
            <sz val="9"/>
            <color indexed="81"/>
            <rFont val="Tahoma"/>
            <charset val="1"/>
          </rPr>
          <t>Digite el valor propuesto para administración (A)</t>
        </r>
      </text>
    </comment>
    <comment ref="C18" authorId="0" shapeId="0" xr:uid="{B966DD91-989A-45C9-8968-7B6BF2E1CF93}">
      <text>
        <r>
          <rPr>
            <b/>
            <sz val="9"/>
            <color indexed="81"/>
            <rFont val="Tahoma"/>
            <charset val="1"/>
          </rPr>
          <t>Digite el valor propuesto para la Utilidad (U)</t>
        </r>
      </text>
    </comment>
    <comment ref="D20" authorId="0" shapeId="0" xr:uid="{C1E2EED4-1381-4149-995C-73E2E6C174F0}">
      <text>
        <r>
          <rPr>
            <b/>
            <sz val="9"/>
            <color indexed="81"/>
            <rFont val="Tahoma"/>
            <charset val="1"/>
          </rPr>
          <t>Digite el valor de las pólizas propuesto</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<sst xmlns="http://schemas.openxmlformats.org/spreadsheetml/2006/main" count="361" uniqueCount="255">
  <si>
    <t>Reparaciones locativas en los Centros de Atención Integral a la primera Infancia (CAII) ubicados en la subregión Suroeste del departamento de Antioquia</t>
  </si>
  <si>
    <t xml:space="preserve">DATOS INICIALES DEL PROYECTO </t>
  </si>
  <si>
    <t>CONTRATISTA</t>
  </si>
  <si>
    <t>INTERVENTOR</t>
  </si>
  <si>
    <t>NOMBRE DEL PROYECTO</t>
  </si>
  <si>
    <t>SUPERVISOR RESPONSABLE COMFENALCO</t>
  </si>
  <si>
    <t>VALOR SALARIO MÍNIMO AÑO 2026</t>
  </si>
  <si>
    <t xml:space="preserve">VALOR AUXILIO DE TRANSPORTE AÑO 2026 </t>
  </si>
  <si>
    <t>DURACIÓN ESTIMADA DEL PROYECTO (MESES)</t>
  </si>
  <si>
    <t>DURACIÓN ESTIMADA DE LA INTERVENTORÍA (MESES)</t>
  </si>
  <si>
    <t>COSTOS DIRECTOS POR SEDE</t>
  </si>
  <si>
    <t xml:space="preserve">DEMOLICIONES Y RETIROS </t>
  </si>
  <si>
    <t>RED ELÉCTRICA E ILUMINACIÓN</t>
  </si>
  <si>
    <t>VALOR ESTIMADO DE LA INTERVENCIÓN</t>
  </si>
  <si>
    <t>MANTENIMIENTOS</t>
  </si>
  <si>
    <t xml:space="preserve">COSTOS DIRECTOS </t>
  </si>
  <si>
    <t xml:space="preserve">ADMINISTRACIÓN </t>
  </si>
  <si>
    <t>UTILIDAD</t>
  </si>
  <si>
    <t>IVA SOBRE UTILIDAD</t>
  </si>
  <si>
    <t>PÓLIZAS</t>
  </si>
  <si>
    <t>IMPREVISTOS</t>
  </si>
  <si>
    <t xml:space="preserve">VALOR TOTAL OBRA CIVIL </t>
  </si>
  <si>
    <t>Incremento 2026</t>
  </si>
  <si>
    <t>Columna1</t>
  </si>
  <si>
    <t>Columna2</t>
  </si>
  <si>
    <t>Columna3</t>
  </si>
  <si>
    <t>Columna4</t>
  </si>
  <si>
    <t>Columna5</t>
  </si>
  <si>
    <t>Columna6</t>
  </si>
  <si>
    <t>ÍTEM</t>
  </si>
  <si>
    <t>DESCRIPCIÓN</t>
  </si>
  <si>
    <t>UNIDAD</t>
  </si>
  <si>
    <t>CANTIDAD</t>
  </si>
  <si>
    <t>V. UNITARIO</t>
  </si>
  <si>
    <t>VALOR TOTAL</t>
  </si>
  <si>
    <t>Precio 2025</t>
  </si>
  <si>
    <t>Teorico</t>
  </si>
  <si>
    <t>Real</t>
  </si>
  <si>
    <t>1700 - CAII CUNDINA BOLOMBOLO</t>
  </si>
  <si>
    <t>1,1,1</t>
  </si>
  <si>
    <r>
      <rPr>
        <b/>
        <sz val="14"/>
        <color theme="1"/>
        <rFont val="Swis721 LtCn BT"/>
        <family val="2"/>
      </rPr>
      <t>Desmonte y retiro de LUMINARIAS</t>
    </r>
    <r>
      <rPr>
        <sz val="14"/>
        <color theme="1"/>
        <rFont val="Swis721 LtCn BT"/>
        <family val="2"/>
      </rPr>
      <t xml:space="preserve"> a altura igual o menor a 3m. Incluye: cargue, transporte, recuperación de los materiales aprovechables y su transporte hasta el sitio que lo indique la supervisión de Comfenalco.</t>
    </r>
  </si>
  <si>
    <t>und</t>
  </si>
  <si>
    <t>1,1,3</t>
  </si>
  <si>
    <r>
      <rPr>
        <b/>
        <sz val="14"/>
        <color theme="1"/>
        <rFont val="Swis721 LtCn BT"/>
        <family val="2"/>
      </rPr>
      <t xml:space="preserve">REGATA EN PISO </t>
    </r>
    <r>
      <rPr>
        <sz val="14"/>
        <color theme="1"/>
        <rFont val="Swis721 LtCn BT"/>
        <family val="2"/>
      </rPr>
      <t>de cualquier acabado, hasta 60cm de profundidad en cualquier material. Incluye: cortes con pulidora y/o cortadora de piso e hidratación abundante para evitar la dispersión de material particulado, excavación y retiro del entresuelo y disposición final de material sobrante, incluye también el cargue, transporte y disposicion final en botaderos certificados.</t>
    </r>
  </si>
  <si>
    <t>ml</t>
  </si>
  <si>
    <t>1,1,4</t>
  </si>
  <si>
    <r>
      <rPr>
        <b/>
        <sz val="14"/>
        <color theme="1"/>
        <rFont val="Swis721 LtCn BT"/>
        <family val="2"/>
      </rPr>
      <t xml:space="preserve">REGATA EN MURO </t>
    </r>
    <r>
      <rPr>
        <sz val="14"/>
        <color theme="1"/>
        <rFont val="Swis721 LtCn BT"/>
        <family val="2"/>
      </rPr>
      <t>de cualquier acabado, hasta 40cm de profundidad en cualquier material. Incluye: cortes con pulidora e hidratación abundante para evitar la dispersión de material particulado, excavación y retiro del material del muro y disposición final de material sobrante, incluye también el cargue, transporte y disposicion final en botaderos certificados.</t>
    </r>
  </si>
  <si>
    <t>1,1,5</t>
  </si>
  <si>
    <r>
      <t xml:space="preserve">Desmonte y retiro de </t>
    </r>
    <r>
      <rPr>
        <b/>
        <sz val="14"/>
        <color theme="1"/>
        <rFont val="Swis721 LtCn BT"/>
        <family val="2"/>
      </rPr>
      <t>MALLA ANTI MOSQUITO</t>
    </r>
    <r>
      <rPr>
        <sz val="14"/>
        <color theme="1"/>
        <rFont val="Swis721 LtCn BT"/>
        <family val="2"/>
      </rPr>
      <t>. Incluye: malla y elementos de fijación, cargue, transporte y botada del material no reutilizable hasta botaderos autorizados, equipos, herramientas, mano de obra y todos los demás elementos necesarios para su correcto desmontaje.</t>
    </r>
  </si>
  <si>
    <t>m2</t>
  </si>
  <si>
    <t>1,1,6</t>
  </si>
  <si>
    <r>
      <t xml:space="preserve">Desmonte y retiro de </t>
    </r>
    <r>
      <rPr>
        <b/>
        <sz val="14"/>
        <color theme="1"/>
        <rFont val="Swis721 LtCn BT"/>
        <family val="2"/>
      </rPr>
      <t>POLISOMBRA NEGRA,</t>
    </r>
    <r>
      <rPr>
        <sz val="14"/>
        <color theme="1"/>
        <rFont val="Swis721 LtCn BT"/>
        <family val="2"/>
      </rPr>
      <t xml:space="preserve"> bajo cualquier grado de altura. Incluye: retiro de la malla y su estructura (si es el caso), puertas, del mismo material, dejar superficie limpia, cargue, transporte y disposición final en botaderos certificados, equipos, herramientas, mano de obra y todos los demás elementos necesarios para su correcto desmontaje y retiro.</t>
    </r>
  </si>
  <si>
    <t>1,1,7</t>
  </si>
  <si>
    <r>
      <t xml:space="preserve">Desmonte y retiro de </t>
    </r>
    <r>
      <rPr>
        <b/>
        <sz val="14"/>
        <color theme="1"/>
        <rFont val="Swis721 LtCn BT"/>
        <family val="2"/>
      </rPr>
      <t>CERRAMIENTO PERIMETRAL (ANTERIORMENTE PISCINA)</t>
    </r>
    <r>
      <rPr>
        <sz val="14"/>
        <color theme="1"/>
        <rFont val="Swis721 LtCn BT"/>
        <family val="2"/>
      </rPr>
      <t>. Incluye: desmonte de cerramiento y elementos de fijación, cargue, transporte y botada del material no reutilizable hasta botaderos autorizados, equipos, herramientas, mano de obra y todos los demás elementos necesarios para su correcto desmontaje.</t>
    </r>
  </si>
  <si>
    <t>1,1,8</t>
  </si>
  <si>
    <r>
      <rPr>
        <b/>
        <sz val="14"/>
        <color theme="1"/>
        <rFont val="Swis721 LtCn BT"/>
        <family val="2"/>
      </rPr>
      <t>DESMONTE PARCIAL DE PARQUE INFANTIL, MATENIMIENTO GENERAL Y POSTERIOR REINSTALACIÓN DEL MISMO,</t>
    </r>
    <r>
      <rPr>
        <sz val="14"/>
        <color theme="1"/>
        <rFont val="Swis721 LtCn BT"/>
        <family val="2"/>
      </rPr>
      <t xml:space="preserve"> consiste en realizar el desmonte, acopio a sitio autorizado, mantenimiento por medio de la aplicación de inmunizante, pintura, remplazo de fijaciones, pernos y accesorios de instalación y posterior reinstalación del mismo.</t>
    </r>
  </si>
  <si>
    <t xml:space="preserve">MORTEROS Y MAMPOSTERÍA. </t>
  </si>
  <si>
    <t>1,2,1</t>
  </si>
  <si>
    <r>
      <t xml:space="preserve">Suministro y aplicación de </t>
    </r>
    <r>
      <rPr>
        <b/>
        <sz val="14"/>
        <color theme="1"/>
        <rFont val="Swis721 LtCn BT"/>
        <family val="2"/>
      </rPr>
      <t>TRATAMIENTO PARA HUMEDAD ASCENDENTE EN MUROS PERIMETRALES (h= 1.00m)</t>
    </r>
    <r>
      <rPr>
        <sz val="14"/>
        <color theme="1"/>
        <rFont val="Swis721 LtCn BT"/>
        <family val="2"/>
      </rPr>
      <t>, incluye demolición de pañete y acabados deteriorados, limpieza mecánica de sales y hongos, aplicación de impermeabilizante cementicio flexible bicomponente tipo SikaTop®-107 Seal CO o equivalente, aplicado en mínimo dos capas cruzadas, reposición de pañete impermeable con aditivo hidrófugo, resane, afinado y disposición final de escombros. Incluye mano de obra, herramientas, equipos menores, andamios menores, transporte interno y todos los elementos necesarios para su correcta ejecución.</t>
    </r>
  </si>
  <si>
    <t>1,2,2</t>
  </si>
  <si>
    <r>
      <rPr>
        <b/>
        <sz val="14"/>
        <color theme="1"/>
        <rFont val="Swis721 LtCn BT"/>
        <family val="2"/>
      </rPr>
      <t>SUMINISTRO Y APLICACIÓN DE MORTERO DE NIVELACIÓN SOBRE CESPED,</t>
    </r>
    <r>
      <rPr>
        <sz val="14"/>
        <color theme="1"/>
        <rFont val="Swis721 LtCn BT"/>
        <family val="2"/>
      </rPr>
      <t xml:space="preserve"> espesor=5cm, hasta dejarlos aptos para la instalación del acabado con (1:4) impermeabilizado con Sika 1 y aditivo en fibra para evitar agrietamientos, incluye preparación de la superficie, formaletería y todos los items necesarios para su correcta instalación.</t>
    </r>
  </si>
  <si>
    <t>ACABADOS</t>
  </si>
  <si>
    <t>1,3,1</t>
  </si>
  <si>
    <r>
      <t xml:space="preserve">Suministro, transporte y aplicación de </t>
    </r>
    <r>
      <rPr>
        <b/>
        <sz val="14"/>
        <color theme="1"/>
        <rFont val="Swis721 LtCn BT"/>
        <family val="2"/>
      </rPr>
      <t>PINTURA ACRÍLICA PARA INTERIOR ALTA ASEPSIA EN MUROS</t>
    </r>
    <r>
      <rPr>
        <sz val="14"/>
        <color theme="1"/>
        <rFont val="Swis721 LtCn BT"/>
        <family val="2"/>
      </rPr>
      <t xml:space="preserve"> (colores por definir) de primera calidad, sobre muros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</si>
  <si>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1,3,2</t>
  </si>
  <si>
    <r>
      <t>Suministro, transporte y aplicación de</t>
    </r>
    <r>
      <rPr>
        <b/>
        <sz val="14"/>
        <color theme="1"/>
        <rFont val="Swis721 LtCn BT"/>
        <family val="2"/>
      </rPr>
      <t xml:space="preserve"> PINTURA ACRÍLICA PARA INTERIOR ALTA ASEPSIA EN CIELOS</t>
    </r>
    <r>
      <rPr>
        <sz val="14"/>
        <color theme="1"/>
        <rFont val="Swis721 LtCn BT"/>
        <family val="2"/>
      </rPr>
      <t xml:space="preserve"> (colores por definir) de primera calidad, sobre cielos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</si>
  <si>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1,3,3</t>
  </si>
  <si>
    <r>
      <t>Suministro, transporte y aplicación de</t>
    </r>
    <r>
      <rPr>
        <b/>
        <sz val="14"/>
        <color theme="1"/>
        <rFont val="Swis721 LtCn BT"/>
        <family val="2"/>
      </rPr>
      <t xml:space="preserve"> PINTURA EPÓXICA EN MUROS TIPO PINTUCO EPOXI-POLIAMIDA</t>
    </r>
    <r>
      <rPr>
        <sz val="14"/>
        <color theme="1"/>
        <rFont val="Swis721 LtCn BT"/>
        <family val="2"/>
      </rPr>
      <t xml:space="preserve"> o similar (colores por definir) de primera calidad cumpliendo con normas de higiene sobre concreto, asbesto-cemento, madera y/o metal que requieran alto grado de asepsia, buena resistencia química y/o estén expuestos a alta humedad, tres manos o las necesarias hasta obtener una superficie pareja y homogénea. Incluye: suministro, transporte y colocación de la pintura y demás materiales, equipos y herramientas, mano de obra, resanes, tapa poros en estuco plástico, adecuación de la superficie a intervenir hasta obtener una superficie pareja y homogénea y todos los demás elementos necesarios para su correcta ejecución y funcionamiento.</t>
    </r>
  </si>
  <si>
    <t>1,3,4</t>
  </si>
  <si>
    <r>
      <t xml:space="preserve">Aplicación de </t>
    </r>
    <r>
      <rPr>
        <b/>
        <sz val="14"/>
        <color theme="1"/>
        <rFont val="Swis721 LtCn BT"/>
        <family val="2"/>
      </rPr>
      <t>PINTURA TIPO KORAZA EN MUROS EXTERIORES</t>
    </r>
    <r>
      <rPr>
        <sz val="14"/>
        <color theme="1"/>
        <rFont val="Swis721 LtCn BT"/>
        <family val="2"/>
      </rPr>
      <t xml:space="preserve">,  de primera calidad sobre muros revocados y/o estucados, tres manos o las necesarias hasta obtener una superficie pareja y homogénea. Incluye suministro (acabado en muro con revoque paleteado) y transporte de los materiales, adecuación de la superficie a intervenir hasta obtener una superficie pareja y homogénea, color a definir según aprobación de la interventoría. </t>
    </r>
  </si>
  <si>
    <t>1,3,5</t>
  </si>
  <si>
    <r>
      <t>Suministro, transporte e instalación de</t>
    </r>
    <r>
      <rPr>
        <b/>
        <sz val="14"/>
        <color theme="1"/>
        <rFont val="Swis721 LtCn BT"/>
        <family val="2"/>
      </rPr>
      <t xml:space="preserve"> POLISOMBRA AL 80% ANTI UV</t>
    </r>
    <r>
      <rPr>
        <sz val="14"/>
        <color theme="1"/>
        <rFont val="Swis721 LtCn BT"/>
        <family val="2"/>
      </rPr>
      <t xml:space="preserve"> color negro para instalar sobre cerramiento en malla eslabonada, estructuras metálicas, de madera o similar. Incluye: suministro e instalación de malla y fijaciones tanto en plano horizontal como vertical, herramientas, mano de obra y todos los demás elementos necesarios para su correcta ejecución y funcionamiento.</t>
    </r>
  </si>
  <si>
    <t>1,3,6</t>
  </si>
  <si>
    <r>
      <t xml:space="preserve">Suministro, transporte e instalación de </t>
    </r>
    <r>
      <rPr>
        <b/>
        <sz val="14"/>
        <color theme="1"/>
        <rFont val="Swis721 LtCn BT"/>
        <family val="2"/>
      </rPr>
      <t xml:space="preserve">MALLA ANTI MOSQUITO CON PERFIL EN ALUMINIO, </t>
    </r>
    <r>
      <rPr>
        <sz val="14"/>
        <color theme="1"/>
        <rFont val="Swis721 LtCn BT"/>
        <family val="2"/>
      </rPr>
      <t>color a definir. Incluye: malla y elementos de fijación, limpieza de la zona al terminar los trabajos, herramientas, mano de obra y todos los demás elementos necesarios para su correcto desmontaje.</t>
    </r>
  </si>
  <si>
    <t>1,3,7</t>
  </si>
  <si>
    <r>
      <t>Suministro, transporte e instalación de</t>
    </r>
    <r>
      <rPr>
        <b/>
        <sz val="14"/>
        <color theme="1"/>
        <rFont val="Swis721 LtCn BT"/>
        <family val="2"/>
      </rPr>
      <t xml:space="preserve"> PUERTA BATIENTE EN PERSIANA DE ALUMINIO DE 1,00X2,10m</t>
    </r>
    <r>
      <rPr>
        <sz val="14"/>
        <color theme="1"/>
        <rFont val="Swis721 LtCn BT"/>
        <family val="2"/>
      </rPr>
      <t>, diseño a definir en obra, color natural mate con cerradura Yale L370 o similar para cuarto de químicos / bodegas / almacenamiento. Incluye: suministro e instalación de puerta y marco, chapa yale, gato hidraúlico, anclajes, fijaciones, visagras, equipos, herramientas, mano de obra y todos los demás elementos necesarios para su correcta instalación y funcionamiento.</t>
    </r>
  </si>
  <si>
    <t>1,3,9</t>
  </si>
  <si>
    <r>
      <t xml:space="preserve">Suministro, transporte e instalación de </t>
    </r>
    <r>
      <rPr>
        <b/>
        <sz val="14"/>
        <color theme="1"/>
        <rFont val="Swis721 LtCn BT"/>
        <family val="2"/>
      </rPr>
      <t>CERRAMIENTO EN ESTACONES DE MADERA INMUNIZADA DE Ø 3"</t>
    </r>
    <r>
      <rPr>
        <sz val="14"/>
        <color theme="1"/>
        <rFont val="Swis721 LtCn BT"/>
        <family val="2"/>
      </rPr>
      <t>, de altura de 1m aprox., como medida de protección en escaleras. Incluye: suministro e instalación de los estacones, sistema de anclaje o empotramiento, suministro y aplicación de barniz a poro abierto para exteriores marca Barnex de Pintuco o similar, así como los demás equipos, herramientas, mano de obra, transporte de todos los materiales y demás elementos necesarios para su correcta ejecución y funcionamiento.</t>
    </r>
  </si>
  <si>
    <t>1,3,10</t>
  </si>
  <si>
    <r>
      <t>Suministro, transporte e instalación de</t>
    </r>
    <r>
      <rPr>
        <b/>
        <sz val="14"/>
        <color theme="1"/>
        <rFont val="Swis721 LtCn BT"/>
        <family val="2"/>
      </rPr>
      <t xml:space="preserve"> SISTEMA DE GUAYAS Y TENSORES </t>
    </r>
    <r>
      <rPr>
        <sz val="14"/>
        <color theme="1"/>
        <rFont val="Swis721 LtCn BT"/>
        <family val="2"/>
      </rPr>
      <t>como soporte para cubiertas en polisombra o similar. Incluye: suministro e instalación de las guayas, tensores, anclajes, herramientas, equipos, mano de obra y todos los demás elementos necesarios para su correcta ejecución y funcionamiento.</t>
    </r>
  </si>
  <si>
    <t>1,3,11</t>
  </si>
  <si>
    <r>
      <t xml:space="preserve">Suministro, transporte e instalación de </t>
    </r>
    <r>
      <rPr>
        <b/>
        <sz val="14"/>
        <color rgb="FF000000"/>
        <rFont val="Swis721 LtCn BT"/>
        <family val="2"/>
      </rPr>
      <t>CERRAMIENTO PROVISIONAL EN TELA VERDE h=2,10m,</t>
    </r>
    <r>
      <rPr>
        <sz val="14"/>
        <color rgb="FF000000"/>
        <rFont val="Swis721 LtCn BT"/>
        <family val="2"/>
      </rPr>
      <t xml:space="preserve"> con estacones redondos en madera común o pino ciprés cada 1,5m. Incluye: Cinta delimitadora, polisombras y largueros en madera, equipos, herramientas, mano de obra y todos los demás elementos necesarios para su correcta construcción, </t>
    </r>
    <r>
      <rPr>
        <b/>
        <sz val="14"/>
        <color rgb="FF000000"/>
        <rFont val="Swis721 LtCn BT"/>
        <family val="2"/>
      </rPr>
      <t xml:space="preserve">Incluye el retiro del mismo una vez sea finalizado su uso. </t>
    </r>
  </si>
  <si>
    <t>1,3,12</t>
  </si>
  <si>
    <r>
      <rPr>
        <b/>
        <sz val="14"/>
        <color theme="1"/>
        <rFont val="Swis721 LtCn BT"/>
        <family val="2"/>
      </rPr>
      <t>SUMINISTRO, TRANSPORTE E INSTALACIÓN DE SUPERFICIE EN CAUCHO</t>
    </r>
    <r>
      <rPr>
        <sz val="14"/>
        <color theme="1"/>
        <rFont val="Swis721 LtCn BT"/>
        <family val="2"/>
      </rPr>
      <t xml:space="preserve"> para zona de juegos infantiles existente, sistema conformado por piso en TPV (Termo plastico vulcanizado con caucho), sistema de amortiguación - material antioxidante, alta resistencia mecánica,  con sistema de ajuste entrelazado, sistema de drenaje (superficie perforada) variedad de colores. </t>
    </r>
  </si>
  <si>
    <t>1,4,1</t>
  </si>
  <si>
    <r>
      <rPr>
        <sz val="14"/>
        <color rgb="FF000000"/>
        <rFont val="Swis721 LtCn BT"/>
        <family val="2"/>
      </rPr>
      <t xml:space="preserve">Suministro, transporte e instalación de </t>
    </r>
    <r>
      <rPr>
        <b/>
        <sz val="14"/>
        <color rgb="FF000000"/>
        <rFont val="Swis721 LtCn BT"/>
        <family val="2"/>
      </rPr>
      <t>PANEL LED REDONDO DE SOBREPONER 1350lm 12w, luz fría</t>
    </r>
    <r>
      <rPr>
        <sz val="14"/>
        <color rgb="FF000000"/>
        <rFont val="Swis721 LtCn BT"/>
        <family val="2"/>
      </rPr>
      <t>. Incluye: suministro e instalación del panel, elementos de fijación, empalme, herramientas, mano de obra y todos los demás accesorios necesarios para su correcta instalación y funcionamiento.</t>
    </r>
  </si>
  <si>
    <t>1,4,2</t>
  </si>
  <si>
    <r>
      <t xml:space="preserve">Suministro, transporte e instalación de </t>
    </r>
    <r>
      <rPr>
        <b/>
        <sz val="14"/>
        <color rgb="FF000000"/>
        <rFont val="Swis721 LtCn BT"/>
        <family val="2"/>
      </rPr>
      <t>PANEL LED RECTANGULAR DE 30x120cm DE SOBREPONER 40W,</t>
    </r>
    <r>
      <rPr>
        <sz val="14"/>
        <color rgb="FF000000"/>
        <rFont val="Swis721 LtCn BT"/>
        <family val="2"/>
      </rPr>
      <t xml:space="preserve"> luz neutra. Incluye: suministro e instalación del panel, elementos de fijación, empalme, herramientas, mano de obra y todos los demás accesorios necesarios para su correcta instalación y funcionamiento.</t>
    </r>
  </si>
  <si>
    <t>1,4,3</t>
  </si>
  <si>
    <r>
      <rPr>
        <b/>
        <sz val="14"/>
        <color rgb="FF000000"/>
        <rFont val="Swis721 LtCn BT"/>
        <family val="2"/>
      </rPr>
      <t xml:space="preserve">DESCONEXION DE TODOS LOS CIRCUITOS ELÉCTRICOS. </t>
    </r>
    <r>
      <rPr>
        <sz val="14"/>
        <color rgb="FF000000"/>
        <rFont val="Swis721 LtCn BT"/>
        <family val="2"/>
      </rPr>
      <t>Incluye: inabilitacion de tomas, suiches y elementos existenes, desconexion de luminarias y tuberias existentes en mal estado</t>
    </r>
  </si>
  <si>
    <t>glb</t>
  </si>
  <si>
    <t>1,4,4</t>
  </si>
  <si>
    <r>
      <t xml:space="preserve">Suministro , transporte e instalación de </t>
    </r>
    <r>
      <rPr>
        <b/>
        <sz val="14"/>
        <color rgb="FF000000"/>
        <rFont val="Swis721 LtCn BT"/>
        <family val="2"/>
      </rPr>
      <t>LUMINARIA LINEAL DE 1.20m</t>
    </r>
    <r>
      <rPr>
        <sz val="14"/>
        <color rgb="FF000000"/>
        <rFont val="Swis721 LtCn BT"/>
        <family val="2"/>
      </rPr>
      <t xml:space="preserve"> COMPACTA DE SUSPENDER 40W-AC100-240V - Neutra. Incluye: suministro e instalación de la luminaria, perfil de aluminio extruido, acabado con pintura electrostática negra, guayas y demás elementos de fijación, equipos, herramientas, mano de obra y todos los demás elementos necesarios para su correcta instalación y funcionamiento. Esta luminaria debe cumplir con el RETILAP y el  RETIE y se debe entregar curva fotométrica  certificada del fabricante.</t>
    </r>
  </si>
  <si>
    <t>1,4,5</t>
  </si>
  <si>
    <r>
      <t xml:space="preserve">Suministro , transporte e instalación de </t>
    </r>
    <r>
      <rPr>
        <b/>
        <sz val="14"/>
        <color rgb="FF000000"/>
        <rFont val="Swis721 LtCn BT"/>
        <family val="2"/>
      </rPr>
      <t>LUMINARIA LINEAL Hermetica</t>
    </r>
    <r>
      <rPr>
        <sz val="14"/>
        <color rgb="FF000000"/>
        <rFont val="Swis721 LtCn BT"/>
        <family val="2"/>
      </rPr>
      <t xml:space="preserve"> tipo VCP 40W - Neutra. Incluye: suministro e instalación de la luminaria, perfil de aluminio extruido, acabado con pintura electrostática negra, guayas y demás elementos de fijación, equipos, herramientas, mano de obra y todos los demás elementos necesarios para su correcta instalación y funcionamiento. Esta luminaria debe cumplir con el RETILAP y el  RETIE y se debe entregar curva fotométrica  certificada del fabricante.</t>
    </r>
  </si>
  <si>
    <t>1,4,6</t>
  </si>
  <si>
    <r>
      <t xml:space="preserve">Suministro, transporte e instalación de </t>
    </r>
    <r>
      <rPr>
        <b/>
        <sz val="14"/>
        <color rgb="FF000000"/>
        <rFont val="Swis721 LtCn BT"/>
        <family val="2"/>
      </rPr>
      <t>luminaria emergencia led</t>
    </r>
    <r>
      <rPr>
        <sz val="14"/>
        <color rgb="FF000000"/>
        <rFont val="Swis721 LtCn BT"/>
        <family val="2"/>
      </rPr>
      <t xml:space="preserve"> interior de sobreponer en pared 2w 2x75.3lm. Incluye elementos de fijación</t>
    </r>
  </si>
  <si>
    <t>1,4,7</t>
  </si>
  <si>
    <r>
      <rPr>
        <b/>
        <sz val="14"/>
        <color rgb="FF000000"/>
        <rFont val="Swis721 LtCn BT"/>
        <family val="2"/>
      </rPr>
      <t xml:space="preserve">Salida en caja </t>
    </r>
    <r>
      <rPr>
        <sz val="14"/>
        <color rgb="FF000000"/>
        <rFont val="Swis721 LtCn BT"/>
        <family val="2"/>
      </rPr>
      <t>12x12x5 sobrepuesto en techo u otras áreas para ILUMINACIÓN;cable 3 No.12 THHN-THWN-LS, tubería EMT 3/4"  (ambos 3 metros por salida), caja metálica 12x12x5, prensa estopa, marcación y demás elementos para su correcta instalación.</t>
    </r>
  </si>
  <si>
    <t>1,4,8</t>
  </si>
  <si>
    <r>
      <rPr>
        <b/>
        <sz val="14"/>
        <color rgb="FF000000"/>
        <rFont val="Swis721 LtCn BT"/>
        <family val="2"/>
      </rPr>
      <t>Salida interruptor doble</t>
    </r>
    <r>
      <rPr>
        <sz val="14"/>
        <color rgb="FF000000"/>
        <rFont val="Swis721 LtCn BT"/>
        <family val="2"/>
      </rPr>
      <t xml:space="preserve"> para ILUMINACIÓN tipo levinton instalado en caja; incluye, cable 3 x No.12 THHN-THWN-LS LIBRE DE HALOGENOS, tubería EMT 3/4" (ambos 3 metros por cada salida), caja metálica 4x4, aparato tipo Luminex blanco, conectores autodesforre 3m, marcación y demás elementos para su correcta instalación.</t>
    </r>
  </si>
  <si>
    <t>1,4,9</t>
  </si>
  <si>
    <r>
      <rPr>
        <b/>
        <sz val="14"/>
        <color rgb="FF000000"/>
        <rFont val="Swis721 LtCn BT"/>
        <family val="2"/>
      </rPr>
      <t>Salida interruptor sencillo</t>
    </r>
    <r>
      <rPr>
        <sz val="14"/>
        <color rgb="FF000000"/>
        <rFont val="Swis721 LtCn BT"/>
        <family val="2"/>
      </rPr>
      <t xml:space="preserve"> para ILUMINACIÓN tipo levinton instalado en caja; incluye, cable 3 x No.12 THHN-THWN-LS LIBRE DE HALOGENOS, tubería EMT 3/4" (ambos 3 metros por cada salida), caja metálica 4x4, aparato tipo Luminex blanco, conectores autodesforre 3m, marcación y demás elementos para su correcta instalación.</t>
    </r>
  </si>
  <si>
    <t>1,4,10</t>
  </si>
  <si>
    <r>
      <t xml:space="preserve">Suministro, transporte e instalación de </t>
    </r>
    <r>
      <rPr>
        <b/>
        <sz val="14"/>
        <color rgb="FF000000"/>
        <rFont val="Swis721 LtCn BT"/>
        <family val="2"/>
      </rPr>
      <t>cable encauchetado 3x12</t>
    </r>
    <r>
      <rPr>
        <sz val="14"/>
        <color rgb="FF000000"/>
        <rFont val="Swis721 LtCn BT"/>
        <family val="2"/>
      </rPr>
      <t xml:space="preserve"> AWG- ST-C cobre blando. Incluye conectores, marcación y demás accesorios para su correcta instalación y fUncionamiento según RETIE.</t>
    </r>
  </si>
  <si>
    <t>1,4,11</t>
  </si>
  <si>
    <r>
      <rPr>
        <b/>
        <sz val="14"/>
        <color rgb="FF000000"/>
        <rFont val="Swis721 LtCn BT"/>
        <family val="2"/>
      </rPr>
      <t>Salida tomacorriente doble normal</t>
    </r>
    <r>
      <rPr>
        <sz val="14"/>
        <color rgb="FF000000"/>
        <rFont val="Swis721 LtCn BT"/>
        <family val="2"/>
      </rPr>
      <t xml:space="preserve">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r>
  </si>
  <si>
    <t>1,4,12</t>
  </si>
  <si>
    <r>
      <rPr>
        <b/>
        <sz val="14"/>
        <color rgb="FF000000"/>
        <rFont val="Swis721 LtCn BT"/>
        <family val="2"/>
      </rPr>
      <t>Salida tomacorriente doble normal regulado</t>
    </r>
    <r>
      <rPr>
        <sz val="14"/>
        <color rgb="FF000000"/>
        <rFont val="Swis721 LtCn BT"/>
        <family val="2"/>
      </rPr>
      <t xml:space="preserve"> con polo a tierra naranja, instalado en caja 12x12x5, sobrepuesto en muro; incluye, cable 3 No.12 THHN-THWN-LS, tubería EMT 3/4"  (ambos 3 metros por salida), caja metálica 12x12x5 y aparato tipo Levitón 125V-15A, conectores auto desforre, marcación y demás elementos para su correcta instalación.</t>
    </r>
  </si>
  <si>
    <t>1,4,13</t>
  </si>
  <si>
    <r>
      <rPr>
        <b/>
        <sz val="14"/>
        <color rgb="FF000000"/>
        <rFont val="Swis721 LtCn BT"/>
        <family val="2"/>
      </rPr>
      <t xml:space="preserve">Salida tomacorriente doble normal tipo levinton GFCI </t>
    </r>
    <r>
      <rPr>
        <sz val="14"/>
        <color rgb="FF000000"/>
        <rFont val="Swis721 LtCn BT"/>
        <family val="2"/>
      </rPr>
      <t>con polo a tierra, instalado en caja 12x12x5, sobrepuesto en muro; incluye, cable 3 No.12 THHN-THWN-LS, tubería EMT 3/4"  (ambos 3 metros por salida), caja metálica 12x12x5 y aparato tipo Levitón 125V-15A, conectores auto desforre, marcación y demás elementos para su correcta instalación.</t>
    </r>
  </si>
  <si>
    <t>1,4,14</t>
  </si>
  <si>
    <r>
      <rPr>
        <b/>
        <sz val="14"/>
        <color rgb="FF000000"/>
        <rFont val="Swis721 LtCn BT"/>
        <family val="2"/>
      </rPr>
      <t>Salida tomacorriente 220VAC-20A</t>
    </r>
    <r>
      <rPr>
        <sz val="14"/>
        <color rgb="FF000000"/>
        <rFont val="Swis721 LtCn BT"/>
        <family val="2"/>
      </rPr>
      <t xml:space="preserve">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r>
  </si>
  <si>
    <t>Canalizaciones</t>
  </si>
  <si>
    <t>1,4,15</t>
  </si>
  <si>
    <t>Suministro e instalación de tubería eléctrica de EMT de Ø 3/4”. mtsd Incluye: Tendido, uniones, curvas y los accesorios necesarios para su óptimo funcionamiento</t>
  </si>
  <si>
    <t>Tableros multibreakers y protecciones eléctricas</t>
  </si>
  <si>
    <t>1,4,16</t>
  </si>
  <si>
    <t>Suministro, transporte e instalación de TOTALIZADOR INDUSTRIAL PARA TABLERO PRINCIPAL 2X50A</t>
  </si>
  <si>
    <t>1,4,17</t>
  </si>
  <si>
    <t>Suministro, transporte e instalación de breaker enchufable 1x20 A. Icc: 10kA, 120V</t>
  </si>
  <si>
    <t>1,4,18</t>
  </si>
  <si>
    <t>Suministro, transporte e instalación de breaker enchufable 2x20 A. Icc: 10kA, 120V</t>
  </si>
  <si>
    <t>1,4,19</t>
  </si>
  <si>
    <t>Suministro, transporte e instalación de de tablero bifasico con espacio para totalizador de 2x50A del tipo multibreaker de 24 circuitos, barras de neutro y tierra independientes en cobre, con puerta y chapa, de empotrar en muro, Icc: 10kA, con espacio para totalizador de 150A</t>
  </si>
  <si>
    <t>1,4,20</t>
  </si>
  <si>
    <t>Suministro, transporte e instalación de breaker diferencial para totalizador ppal 2x50a incluye caja y todos los accesorios requeridos para su correcto funcionamiento</t>
  </si>
  <si>
    <t>Alimentadores y circuitos ramales</t>
  </si>
  <si>
    <t>1,4,21</t>
  </si>
  <si>
    <t>Suministro, transporte e instalación de circuitos ramales en cable de cobre 3No.12 LSHF AWG; incluye conectores resorte y cinta aislante</t>
  </si>
  <si>
    <t>1,4,22</t>
  </si>
  <si>
    <t>Suministro, transporte e instalación de circuitos ramales en cable de cobre 3No.10 LSHF AWG; incluye conectores resorte y cinta aislante</t>
  </si>
  <si>
    <t>REDES DE TELECOMUNICACIONES</t>
  </si>
  <si>
    <t>1,4,23</t>
  </si>
  <si>
    <t>Suministro, transporte e instalación de salida sencilla de datos RJ 45 cat 6A, aplicable a normas TIA 568A/TIA 568B, cumpla standares industriales y estén en el listado UL y además sean marca reconocida en el mercado. incluye el troquel, elementos asociados, marcación con placa en acrílico o térmica y demás elementos necesarios para su correcta instalación.</t>
  </si>
  <si>
    <t>1,4,24</t>
  </si>
  <si>
    <t>Suministro, transporte e instalación de patch cord cable flexible 4 pares con conectores RJ-45 en ambos extremos, cat 6A de 100 cm; preensamblado en fábrica.</t>
  </si>
  <si>
    <t>1,4,25</t>
  </si>
  <si>
    <t>Suministro, transporte e instalación de patch cord cable flexible 4 pares con conectores RJ-45 en ambos extremos, cat 6A de 200 cm; preensamblado en fábrica.</t>
  </si>
  <si>
    <t>1,4,26</t>
  </si>
  <si>
    <t>Suministro, transporte e instalación de cable UTP Categoría 6A de cuatro pares,23 AWG,  LSZH cumpla normas EIA/TIA568B. Incluye plug RJ-45, certificación y resultados en medio impreso y magnético, Marcación y Ficho de Identificación y demás elementos necesarios para su correcta instalación.</t>
  </si>
  <si>
    <t>1,4,27</t>
  </si>
  <si>
    <t>Suministro, transporte e instalación de tubería metálica EMT diámetro 3/4", para AP´S. Incluye adaptadores, Uniones, curvas, grapas doble ala, resanes y demás accesorios necesarios para su correcta instalación.</t>
  </si>
  <si>
    <t>1,4,28</t>
  </si>
  <si>
    <t>Certificación de puntos  de datos</t>
  </si>
  <si>
    <t>1,5,1</t>
  </si>
  <si>
    <r>
      <t xml:space="preserve">Mantenimiento de </t>
    </r>
    <r>
      <rPr>
        <b/>
        <sz val="14"/>
        <color theme="1"/>
        <rFont val="Swis721 LtCn BT"/>
        <family val="2"/>
      </rPr>
      <t xml:space="preserve">CERRAMIENTOS EN MADERA </t>
    </r>
    <r>
      <rPr>
        <sz val="14"/>
        <color theme="1"/>
        <rFont val="Swis721 LtCn BT"/>
        <family val="2"/>
      </rPr>
      <t>de cualquier tipo, de altura no mayor a 3m. Incluye: pulida de la superficie, limpieza, ajuste de tornillería y/o clips, ajuste y/o cambio de piezas en mal estado, suministro y aplicación de barniz a poro abierto para exteriores marca Barnex de Pintuco o similar, así como los demás equipos, herramientas, mano de obra, transporte de todos los materiales y demás elementos necesarios para su correcta ejecución y funcionamiento.</t>
    </r>
  </si>
  <si>
    <t>1,5,2</t>
  </si>
  <si>
    <r>
      <t xml:space="preserve">Mantenimiento de </t>
    </r>
    <r>
      <rPr>
        <b/>
        <sz val="14"/>
        <color theme="1"/>
        <rFont val="Swis721 LtCn BT"/>
        <family val="2"/>
      </rPr>
      <t>BARANDA EN MADERA</t>
    </r>
    <r>
      <rPr>
        <sz val="14"/>
        <color theme="1"/>
        <rFont val="Swis721 LtCn BT"/>
        <family val="2"/>
      </rPr>
      <t>, de cualquier tipo y configuración, de altura no mayor a 1,50m. Incluye: pulida de la superficie, limpieza, ajuste de tornillería y/o clips, ajuste y/o cambio de piezas en mal estado que lo requieran, suministro y aplicación de barniz a poro abierto para exteriores marca Barnex de Pintuco o similar, así como los demás equipos, herramientas, mano de obra, transporte de todos los materiales y demás elementos necesarios para su correcta ejecución y funcionamiento.</t>
    </r>
  </si>
  <si>
    <t>1,5,3</t>
  </si>
  <si>
    <r>
      <t>Mantenimiento de</t>
    </r>
    <r>
      <rPr>
        <b/>
        <sz val="14"/>
        <color theme="1"/>
        <rFont val="Swis721 LtCn BT"/>
        <family val="2"/>
      </rPr>
      <t xml:space="preserve"> PUERTAS EN MADERA</t>
    </r>
    <r>
      <rPr>
        <sz val="14"/>
        <color theme="1"/>
        <rFont val="Swis721 LtCn BT"/>
        <family val="2"/>
      </rPr>
      <t xml:space="preserve"> (marco y alas) de cualquier tipo de madera, de ancho variable entre 0,60m a 1,50m, de altura no mayor a 3m. Incluye: pulida de la superficie, limpieza, lubricación y ajuste de bisagras, ajuste o cambio de piezas en mal estado, suministro y aplicación de barniz a poro abierto para exteriores marca Barnex de Pintuco o similar, así como los demás equipos, herramientas, mano de obra, transporte de todos los materiales y demás elementos necesarios para su correcta ejecución y funcionamiento.</t>
    </r>
  </si>
  <si>
    <t>1,5,4</t>
  </si>
  <si>
    <r>
      <t xml:space="preserve">Mantenimiento de </t>
    </r>
    <r>
      <rPr>
        <b/>
        <sz val="14"/>
        <color theme="1"/>
        <rFont val="Swis721 LtCn BT"/>
        <family val="2"/>
      </rPr>
      <t>ESTRUCTURAS EN MADERA</t>
    </r>
    <r>
      <rPr>
        <sz val="14"/>
        <color theme="1"/>
        <rFont val="Swis721 LtCn BT"/>
        <family val="2"/>
      </rPr>
      <t xml:space="preserve"> de cualquier tipo, rectangular y/o redonda, bajo cualquier grado de altura. Incluye: pulida de la superficie, limpieza, ajuste de tornillería y/o clips, ajuste o cambio de piezas que lo requieran aplicación de barniz a poro abierto para exteriores marca Barnex de Pintuco o similar, mano de obra, transporte de materiales y todo lo necesario para su correcta función.</t>
    </r>
  </si>
  <si>
    <t>1,5,5</t>
  </si>
  <si>
    <r>
      <t>Mantenimiento de</t>
    </r>
    <r>
      <rPr>
        <b/>
        <sz val="14"/>
        <color theme="1"/>
        <rFont val="Swis721 LtCn BT"/>
        <family val="2"/>
      </rPr>
      <t xml:space="preserve"> CUBIERTAS LIVIANAS</t>
    </r>
    <r>
      <rPr>
        <sz val="14"/>
        <color theme="1"/>
        <rFont val="Swis721 LtCn BT"/>
        <family val="2"/>
      </rPr>
      <t xml:space="preserve"> (teja metálica, teja policarbonato, cubierta liviana o similares). Incluye: limpieza y reacomodación de las tejas existentes, ajuste de las amarraderas y acopio de residuos en sitios autorizados, mano de obra, transporte de materiales, equipos, herramientas y todos los demás elementos necesarios para su correcto mantenimiento.</t>
    </r>
  </si>
  <si>
    <t>1,5,6</t>
  </si>
  <si>
    <r>
      <t>Mantenimiento de</t>
    </r>
    <r>
      <rPr>
        <b/>
        <sz val="14"/>
        <color theme="1"/>
        <rFont val="Swis721 LtCn BT"/>
        <family val="2"/>
      </rPr>
      <t xml:space="preserve"> CUBIERTA EN TEJA DE BARRO</t>
    </r>
    <r>
      <rPr>
        <sz val="14"/>
        <color theme="1"/>
        <rFont val="Swis721 LtCn BT"/>
        <family val="2"/>
      </rPr>
      <t>. Incluye: reacomodación y limpieza de las tejas existentes, ajuste de amarraderas, cambio de piezas en mal estado por nuevas de la misma especificación, acopio de residuos en sitios autorizados, mano de obra, transporte de materiales, equipos, herramientas y todos los demás elementos necesarios para su correcto mantenimiento.</t>
    </r>
  </si>
  <si>
    <t>1,5,7</t>
  </si>
  <si>
    <r>
      <t xml:space="preserve">Mantenimiento de </t>
    </r>
    <r>
      <rPr>
        <b/>
        <sz val="14"/>
        <color theme="1"/>
        <rFont val="Swis721 LtCn BT"/>
        <family val="2"/>
      </rPr>
      <t>CANOAS Y BAJANTES</t>
    </r>
    <r>
      <rPr>
        <sz val="14"/>
        <color theme="1"/>
        <rFont val="Swis721 LtCn BT"/>
        <family val="2"/>
      </rPr>
      <t xml:space="preserve"> en cualquier tipo de cubierta y a cualquier grado de altura. Incluye: limpieza y ajuste de todos y cada uno de sus elementos que lo componen, mano de obra, materiales, equipos, herramientas y todos los demás elementos necesarios para su correcta limpieza y mantenimiento.</t>
    </r>
  </si>
  <si>
    <t>1,5,8</t>
  </si>
  <si>
    <r>
      <t xml:space="preserve">Mantenimiento de </t>
    </r>
    <r>
      <rPr>
        <b/>
        <sz val="14"/>
        <color theme="1"/>
        <rFont val="Swis721 LtCn BT"/>
        <family val="2"/>
      </rPr>
      <t>CÁRCAMOS EN CONCRETO,</t>
    </r>
    <r>
      <rPr>
        <sz val="14"/>
        <color theme="1"/>
        <rFont val="Swis721 LtCn BT"/>
        <family val="2"/>
      </rPr>
      <t xml:space="preserve"> de cualquier dimensión y material. Incluye: limpieza, remoción y retiro del material a remover, lavado con hidrolavadora industrial o similar y jabón industrial, ajuste de las tapas, rejillas, soldadura, herrajes y de cualquier otro elemento que compone el cárcamo, equipos, herramientas, mano de obra y todos los demás elementos necesarios para su correcta ejecución.</t>
    </r>
  </si>
  <si>
    <t>1,5,9</t>
  </si>
  <si>
    <r>
      <t xml:space="preserve">Mantenimiento de </t>
    </r>
    <r>
      <rPr>
        <b/>
        <sz val="14"/>
        <color theme="1"/>
        <rFont val="Swis721 LtCn BT"/>
        <family val="2"/>
      </rPr>
      <t>PUERTA EN ALUMINIO</t>
    </r>
    <r>
      <rPr>
        <sz val="14"/>
        <color theme="1"/>
        <rFont val="Swis721 LtCn BT"/>
        <family val="2"/>
      </rPr>
      <t>. Incluye: ajuste de tornillería, revisión, lubricación y ajuste de bisagras, mano de obra, transporte de materiales y todo lo necesario para su correcta función.</t>
    </r>
  </si>
  <si>
    <t>1,5,10</t>
  </si>
  <si>
    <r>
      <rPr>
        <b/>
        <sz val="14"/>
        <color theme="1"/>
        <rFont val="Swis721 LtCn BT"/>
        <family val="2"/>
      </rPr>
      <t>CONSTRUCCIÓN DE BORDILLO EN CONCRETO 17,5 Mpa</t>
    </r>
    <r>
      <rPr>
        <sz val="14"/>
        <color theme="1"/>
        <rFont val="Swis721 LtCn BT"/>
        <family val="2"/>
      </rPr>
      <t>, para confinamiento de zona de parque infantil, Cordón Prefabricado Para Vía 0,80 X 0,35 X 0,125    Incluye formaleta en tablero aglomerado MUF, bordes biselados y todo lo necesario para su correcta construcción. (CONFINAMIENTO DE SUPERFICIE DE ZONA DE JUEGOS)</t>
    </r>
  </si>
  <si>
    <t>1,5,11</t>
  </si>
  <si>
    <r>
      <rPr>
        <b/>
        <sz val="14"/>
        <color theme="1"/>
        <rFont val="Swis721 LtCn BT"/>
        <family val="2"/>
      </rPr>
      <t xml:space="preserve">SUMINISTRO, TRANSPORTE E INSTALACIÓN DE ELEMENTOS ESTRUCTURALES EN MADERA </t>
    </r>
    <r>
      <rPr>
        <sz val="14"/>
        <color theme="1"/>
        <rFont val="Swis721 LtCn BT"/>
        <family val="2"/>
      </rPr>
      <t xml:space="preserve">tipo madera rolliza 6", aplicación de inmunizante, fijaciones, accesorios y demás elementos necesarios para la correcta instalación. </t>
    </r>
  </si>
  <si>
    <t>COSTOS DIRECTOS</t>
  </si>
  <si>
    <t>ADMINISTRACIÓN</t>
  </si>
  <si>
    <t>PÓLIZAS (Garantías)</t>
  </si>
  <si>
    <t>VALOR TOTAL OBRA CIVIL</t>
  </si>
  <si>
    <t>1740 - CAII LA PINTADA</t>
  </si>
  <si>
    <t>DEMOLICIONES, RETIROS Y PRELIMINARES</t>
  </si>
  <si>
    <t>2,1,1</t>
  </si>
  <si>
    <r>
      <rPr>
        <b/>
        <sz val="14"/>
        <color theme="1"/>
        <rFont val="Swis721 LtCn BT"/>
        <family val="2"/>
      </rPr>
      <t>DESMONTE Y RETIRO DE LUMINARIAS</t>
    </r>
    <r>
      <rPr>
        <sz val="14"/>
        <color theme="1"/>
        <rFont val="Swis721 LtCn BT"/>
        <family val="2"/>
      </rPr>
      <t xml:space="preserve"> a altura igual o menor a 3m. Incluye: cargue, transporte, recuperación de los materiales aprovechables y su transporte hasta el sitio que lo indique la supervisión de Comfenalco.</t>
    </r>
  </si>
  <si>
    <t>2,1,2</t>
  </si>
  <si>
    <r>
      <rPr>
        <b/>
        <sz val="14"/>
        <color theme="1"/>
        <rFont val="Swis721 LtCn BT"/>
        <family val="2"/>
      </rPr>
      <t xml:space="preserve">DESMONTE Y RETIRO DE MALLA ANTI MOSQUITO. </t>
    </r>
    <r>
      <rPr>
        <sz val="14"/>
        <color theme="1"/>
        <rFont val="Swis721 LtCn BT"/>
        <family val="2"/>
      </rPr>
      <t>Incluye: malla y elementos de fijación, cargue, transporte y botada del material no reutilizable hasta botaderos autorizados, equipos, herramientas, mano de obra y todos los demás elementos necesarios para su correcto desmontaje.</t>
    </r>
  </si>
  <si>
    <t>2,1,3</t>
  </si>
  <si>
    <r>
      <rPr>
        <b/>
        <sz val="14"/>
        <color theme="1"/>
        <rFont val="Swis721 LtCn BT"/>
        <family val="2"/>
      </rPr>
      <t>DESMONTE Y RETIRO DE TEJA ALVEOLAR</t>
    </r>
    <r>
      <rPr>
        <sz val="14"/>
        <color theme="1"/>
        <rFont val="Swis721 LtCn BT"/>
        <family val="2"/>
      </rPr>
      <t xml:space="preserve"> o similar, bajo cualquier grado de altura. Incluye: desmonte, cargue, transporte y disposición final hasta botaderos certificados de la teja, equipos, herramientas, mano de obra y todos los demás elementos necesarios para su correcta ejecución.</t>
    </r>
  </si>
  <si>
    <t>2,1,4</t>
  </si>
  <si>
    <r>
      <rPr>
        <b/>
        <sz val="14"/>
        <color theme="1"/>
        <rFont val="Swis721 LtCn BT"/>
        <family val="2"/>
      </rPr>
      <t xml:space="preserve">DESMONTE Y RETIRO DE CUBIERTA EN TEJA DE BARRO. </t>
    </r>
    <r>
      <rPr>
        <sz val="14"/>
        <color theme="1"/>
        <rFont val="Swis721 LtCn BT"/>
        <family val="2"/>
      </rPr>
      <t>Incluye: desmonte, cargue, transporte y disposición final en botaderos autorizados del material sobrante, así como incluye los equipos, herramientas, mano de obra y todos los elementos necesarios para su correcto desmontaje y retiro.</t>
    </r>
  </si>
  <si>
    <t>2,1,5</t>
  </si>
  <si>
    <r>
      <rPr>
        <b/>
        <sz val="14"/>
        <color theme="1"/>
        <rFont val="Swis721 LtCn BT"/>
        <family val="2"/>
      </rPr>
      <t>DEMOLICIÓN Y RETIRO DE</t>
    </r>
    <r>
      <rPr>
        <sz val="14"/>
        <color theme="1"/>
        <rFont val="Swis721 LtCn BT"/>
        <family val="2"/>
      </rPr>
      <t xml:space="preserve"> </t>
    </r>
    <r>
      <rPr>
        <b/>
        <sz val="14"/>
        <color theme="1"/>
        <rFont val="Swis721 LtCn BT"/>
        <family val="2"/>
      </rPr>
      <t>ENCHAPES SOBRE PARED</t>
    </r>
    <r>
      <rPr>
        <sz val="14"/>
        <color theme="1"/>
        <rFont val="Swis721 LtCn BT"/>
        <family val="2"/>
      </rPr>
      <t xml:space="preserve"> (baldosín, cerámica, porcelanato, piedra natural). Incluye: retiro de pegas, morteros, biseles en madera y/o cerámica, dejar la superficie lisa y limpia. Incluye: demolición del mortero de nivelación, actividad a realizar de forma manual y/o con taladro eléctrico, retiro, cargue, transporte y disposición final en botaderos autorizados.</t>
    </r>
  </si>
  <si>
    <t>2,2,1</t>
  </si>
  <si>
    <t>2,2,2</t>
  </si>
  <si>
    <r>
      <t xml:space="preserve">Suministro, transporte y aplicación de </t>
    </r>
    <r>
      <rPr>
        <b/>
        <sz val="14"/>
        <color theme="1"/>
        <rFont val="Swis721 LtCn BT"/>
        <family val="2"/>
      </rPr>
      <t>PINTURA ACRÍLICA PARA INTERIOR ALTA ASEPSIA EN CIELOS</t>
    </r>
    <r>
      <rPr>
        <sz val="14"/>
        <color theme="1"/>
        <rFont val="Swis721 LtCn BT"/>
        <family val="2"/>
      </rPr>
      <t xml:space="preserve"> (colores por definir) de primera calidad, sobre cielos revocados y/o estucados, tres manos o las necesarias hasta obtener una superficie pareja y homogénea. Incluye: suministro, transporte y colocación de materiales, equipos y herramientas, mano de obra, resanes, tapa poros en estuco plástico tipo plastestuco o equivalente, adecuación de la superficie a intervenir hasta obtener una superficie pareja y homogénea y todos los demás elementos necesarios para su correcta ejecución y funcionamiento.</t>
    </r>
  </si>
  <si>
    <t>2,2,3</t>
  </si>
  <si>
    <r>
      <t xml:space="preserve">Suministro, transporte y aplicación de </t>
    </r>
    <r>
      <rPr>
        <b/>
        <sz val="14"/>
        <color theme="1"/>
        <rFont val="Swis721 LtCn BT"/>
        <family val="2"/>
      </rPr>
      <t>PINTURA EPÓXICA EN MUROS TIPO PINTUCO EPOXI-POLIAMIDA</t>
    </r>
    <r>
      <rPr>
        <sz val="14"/>
        <color theme="1"/>
        <rFont val="Swis721 LtCn BT"/>
        <family val="2"/>
      </rPr>
      <t xml:space="preserve"> o similar (colores por definir) de primera calidad cumpliendo con normas de higiene sobre concreto, asbesto-cemento, madera y/o metal que requieran alto grado de asepsia, buena resistencia química y/o estén expuestos a alta humedad, tres manos o las necesarias hasta obtener una superficie pareja y homogénea. Incluye: suministro, transporte y colocación de la pintura y demás materiales, equipos y herramientas, mano de obra, resanes, tapa poros en estuco plástico, adecuación de la superficie a intervenir hasta obtener una superficie pareja y homogénea y todos los demás elementos necesarios para su correcta ejecución y funcionamiento.</t>
    </r>
  </si>
  <si>
    <t>2,2,4</t>
  </si>
  <si>
    <r>
      <t xml:space="preserve">Suministro, transporte y aplicación de </t>
    </r>
    <r>
      <rPr>
        <b/>
        <sz val="14"/>
        <color theme="1"/>
        <rFont val="Swis721 LtCn BT"/>
        <family val="2"/>
      </rPr>
      <t xml:space="preserve">PINTURA PARA EXTERIORES TIPO KORAZA </t>
    </r>
    <r>
      <rPr>
        <sz val="14"/>
        <color theme="1"/>
        <rFont val="Swis721 LtCn BT"/>
        <family val="2"/>
      </rPr>
      <t>o similar, desarrollo de la actividad a cualquier altura, color a definir según aprobación de la supervisión. Incluye: limpieza de la superficie, resane y reparación con estuco, suministro y aplicación de la pintura (tres manos o las necesarias para su correcta apariencia y estética), materiales, equipos, herramientas, mano de obra y todos los demás elementos necesarios para su correcta aplicación y funcionamiento.</t>
    </r>
  </si>
  <si>
    <t>2,2,5</t>
  </si>
  <si>
    <r>
      <t xml:space="preserve">Suministro, transporte y aplicación de </t>
    </r>
    <r>
      <rPr>
        <b/>
        <sz val="14"/>
        <color theme="1"/>
        <rFont val="Swis721 LtCn BT"/>
        <family val="2"/>
      </rPr>
      <t>PINTURA ANTICORROSIVA</t>
    </r>
    <r>
      <rPr>
        <sz val="14"/>
        <color theme="1"/>
        <rFont val="Swis721 LtCn BT"/>
        <family val="2"/>
      </rPr>
      <t xml:space="preserve"> tipo Corrotec de pintuco o similar para ruanas, canoas y caminaderos. Incluye: limpieza y retiro del oxido, suministro y aplicación de la pintura anticorrosiva, materiales, equipos, herramientas, mano de obra y todos los demás elementos necesarios para su correcta aplicación y funcionamiento.</t>
    </r>
  </si>
  <si>
    <t>2,2,6</t>
  </si>
  <si>
    <r>
      <t xml:space="preserve">Suministro, transporte e instalación de </t>
    </r>
    <r>
      <rPr>
        <b/>
        <sz val="14"/>
        <color theme="1"/>
        <rFont val="Swis721 LtCn BT"/>
        <family val="2"/>
      </rPr>
      <t>CUBIERTA EN POLICARBONATO ALVEOLAR DE 8mm,</t>
    </r>
    <r>
      <rPr>
        <sz val="14"/>
        <color theme="1"/>
        <rFont val="Swis721 LtCn BT"/>
        <family val="2"/>
      </rPr>
      <t xml:space="preserve"> de alta resistencia, protección UV. Incluye: suministro e instalación de lámina policarbonato alveolar 8mm, tornillería y arandelas EPDM, anclajes, perfiles, cinta de aluminio microperforada, sellante silicona UV, tapajuntas, herramientas, equipos, mano de obra y todos los demás elementos necesarios para su correcta instalación y funcionamiento.</t>
    </r>
  </si>
  <si>
    <t>2,2,7</t>
  </si>
  <si>
    <r>
      <t xml:space="preserve">Suministro, transporte e instalación de </t>
    </r>
    <r>
      <rPr>
        <b/>
        <sz val="14"/>
        <color theme="1"/>
        <rFont val="Swis721 LtCn BT"/>
        <family val="2"/>
      </rPr>
      <t>MALLA ANTI MOSQUITO CON PERFIL EN ALUMINIO,</t>
    </r>
    <r>
      <rPr>
        <sz val="14"/>
        <color theme="1"/>
        <rFont val="Swis721 LtCn BT"/>
        <family val="2"/>
      </rPr>
      <t xml:space="preserve"> color a definir. Incluye: malla y elementos de fijación, limpieza de la zona al terminar los trabajos, herramientas, mano de obra y todos los demás elementos necesarios para su correcto desmontaje.</t>
    </r>
  </si>
  <si>
    <t>2,2,8</t>
  </si>
  <si>
    <r>
      <t xml:space="preserve">Suministro, transporte e impermeabilización de </t>
    </r>
    <r>
      <rPr>
        <b/>
        <sz val="14"/>
        <color theme="1"/>
        <rFont val="Swis721 LtCn BT"/>
        <family val="2"/>
      </rPr>
      <t>SUPERFICIES CON ADITIVO TIPO IGOL DENSO PLUS (JARDINERAS)</t>
    </r>
    <r>
      <rPr>
        <sz val="14"/>
        <color theme="1"/>
        <rFont val="Swis721 LtCn BT"/>
        <family val="2"/>
      </rPr>
      <t xml:space="preserve"> o similar. Incluye: suministro e instalación del igol denso a dos manos con dosificación de 1kg/m2 cada mano, se debe imprimar previamente la superficie con igol imprimante o equivalente (una mano con una dosificación de 200 gr/m2), así mismo incluye equipos, herramientas, mano de obra y todos los demás elementos necesarios para su correcta aplicación.</t>
    </r>
  </si>
  <si>
    <t>2,2,9</t>
  </si>
  <si>
    <t>2,2,10</t>
  </si>
  <si>
    <r>
      <t xml:space="preserve">Suministro, transporte y construcción de </t>
    </r>
    <r>
      <rPr>
        <b/>
        <sz val="14"/>
        <color theme="1"/>
        <rFont val="Swis721 LtCn BT"/>
        <family val="2"/>
      </rPr>
      <t>CUBIERTA EN TEJA DE BARRO.</t>
    </r>
    <r>
      <rPr>
        <sz val="14"/>
        <color theme="1"/>
        <rFont val="Swis721 LtCn BT"/>
        <family val="2"/>
      </rPr>
      <t xml:space="preserve"> Incluye: teja de barro, alfardas 2"x5" en abarco, larguero 2"x4" (solera) en abarco anclada a viga de amarre con varilla cada 1.5m, tablilla en madera inmunizada al vacío presión en pino pátula machimbrada, impermeabilización en frío con tela asfáltica tipo permofit o equivalente, mortero de pega 1:5 para cada teja, acabado tipo IMPRA o equivalente, para aplicarse sobre tablilla, alfardas y carguera (aplicación las manos que sean necesarias para un tono óptimo), herramientas, equipos, mano de obra y todos los demás elementos necesarios para su correcta construcción y funcionamiento. Medido a lo largo de la pendiente. No incluye estructura ni cargueras.</t>
    </r>
  </si>
  <si>
    <t>2,2,11</t>
  </si>
  <si>
    <r>
      <t>Suministro, transporte e instalación de</t>
    </r>
    <r>
      <rPr>
        <b/>
        <sz val="14"/>
        <color theme="1"/>
        <rFont val="Swis721 LtCn BT"/>
        <family val="2"/>
      </rPr>
      <t xml:space="preserve"> CERRAMIENTO EN MALLA ESLABONADA de 4mm y espaciamiento de 2"</t>
    </r>
    <r>
      <rPr>
        <sz val="14"/>
        <color theme="1"/>
        <rFont val="Swis721 LtCn BT"/>
        <family val="2"/>
      </rPr>
      <t xml:space="preserve"> con soportes en tubo circular galvanizado de 2" a cada metro. Incluye: suministro e instalación de la malla eslabonada y soportes metálicos, anclajes o empalmes del cerramiento, suministro y aplicación de pintura esmalte (2 manos lo las necesarios para garantizar una superficie homogénea y pareja), equipos, herramientas, mano de obra y todos los demás elementos necesarios para su correcta instalación y funcionamiento.</t>
    </r>
  </si>
  <si>
    <t>2,2,12</t>
  </si>
  <si>
    <r>
      <t xml:space="preserve">Suministro, transporte e instalación de </t>
    </r>
    <r>
      <rPr>
        <b/>
        <sz val="14"/>
        <color rgb="FF000000"/>
        <rFont val="Swis721 LtCn BT"/>
        <family val="2"/>
      </rPr>
      <t>CERRAMIENTO PROVISIONAL EN TELA VERDE h=2,10m</t>
    </r>
    <r>
      <rPr>
        <sz val="14"/>
        <color rgb="FF000000"/>
        <rFont val="Swis721 LtCn BT"/>
        <family val="2"/>
      </rPr>
      <t xml:space="preserve">, con estacones redondos en madera común o pino ciprés cada 1,5m. Incluye: Cinta delimitadora, polisombras y largueros en madera, equipos, herramientas, mano de obra y todos los demás elementos necesarios para su correcta construcción, incluye el desmonte de la misma una vez concluido su uso. </t>
    </r>
  </si>
  <si>
    <t>2,2,13</t>
  </si>
  <si>
    <r>
      <t>Suministro, transporte e instalación de</t>
    </r>
    <r>
      <rPr>
        <b/>
        <sz val="14"/>
        <color rgb="FF000000"/>
        <rFont val="Swis721 LtCn BT"/>
        <family val="2"/>
      </rPr>
      <t xml:space="preserve"> ENCHAPE CERÁMICO EN PARED TIPO PARED CERÁMICA EGEO BLANCO 20.5x20.5 Cm,</t>
    </r>
    <r>
      <rPr>
        <sz val="14"/>
        <color rgb="FF000000"/>
        <rFont val="Swis721 LtCn BT"/>
        <family val="2"/>
      </rPr>
      <t xml:space="preserve"> O SIMILAR, estampillado sobre mortero. Incluye: suministro e instalación del enchape, pegacor tipo flex de corona o similar, varilla de dilatación en PVC, lechada color blanco tipo concolor acqua o similar, destroncada, emboquillada, pulida, materiales, equipos, herramientas, mano de obra y todos los demás elementos necesarios para su correcta instalación y funcionamiento.</t>
    </r>
  </si>
  <si>
    <t>2,3,1</t>
  </si>
  <si>
    <r>
      <t xml:space="preserve">Suministro, transporte e instalación de </t>
    </r>
    <r>
      <rPr>
        <b/>
        <sz val="14"/>
        <color theme="1"/>
        <rFont val="Swis721 LtCn BT"/>
        <family val="2"/>
      </rPr>
      <t>PANEL LED REDONDO DE SOBREPONER</t>
    </r>
    <r>
      <rPr>
        <sz val="14"/>
        <color theme="1"/>
        <rFont val="Swis721 LtCn BT"/>
        <family val="2"/>
      </rPr>
      <t xml:space="preserve"> 1350lm 18w, luz fría. Incluye: suministro e instalación del panel, elementos de fijación, empalme, herramientas, mano de obra y todos los demás accesorios necesarios para su correcta instalación y funcionamiento.</t>
    </r>
  </si>
  <si>
    <t>2,3,2</t>
  </si>
  <si>
    <t>2,3,3</t>
  </si>
  <si>
    <r>
      <t>Suministro, transporte e instalación de</t>
    </r>
    <r>
      <rPr>
        <b/>
        <sz val="14"/>
        <color theme="1"/>
        <rFont val="Swis721 LtCn BT"/>
        <family val="2"/>
      </rPr>
      <t xml:space="preserve"> APARATO PARA TOMACORRIENTE DOBLE NORMAL</t>
    </r>
    <r>
      <rPr>
        <sz val="14"/>
        <color theme="1"/>
        <rFont val="Swis721 LtCn BT"/>
        <family val="2"/>
      </rPr>
      <t xml:space="preserve"> tipo Levitón 125V-15A color blanco, conectores auto desforre, marcación, herramientas, equipos, mano de obra y todos los demás elementos necesarios para su correcta instalación.</t>
    </r>
  </si>
  <si>
    <t>2,4,1</t>
  </si>
  <si>
    <r>
      <t xml:space="preserve">Mantenimiento de </t>
    </r>
    <r>
      <rPr>
        <b/>
        <sz val="14"/>
        <color theme="1"/>
        <rFont val="Swis721 LtCn BT"/>
        <family val="2"/>
      </rPr>
      <t>APARATOS SANITARIOS, ORINALES Y/O LAVAMANOS</t>
    </r>
    <r>
      <rPr>
        <sz val="14"/>
        <color theme="1"/>
        <rFont val="Swis721 LtCn BT"/>
        <family val="2"/>
      </rPr>
      <t>. Incluye: destaqueada de tubería con máquina, cambio de accesorios, materiales, equipos, herramientas, mano de obra y todos los demás elementos necesarios para su correcta ejecución.</t>
    </r>
  </si>
  <si>
    <t>2,4,2</t>
  </si>
  <si>
    <r>
      <t xml:space="preserve">Mantenimiento de </t>
    </r>
    <r>
      <rPr>
        <b/>
        <sz val="14"/>
        <color theme="1"/>
        <rFont val="Swis721 LtCn BT"/>
        <family val="2"/>
      </rPr>
      <t xml:space="preserve">CUBIERTAS LIVIANAS </t>
    </r>
    <r>
      <rPr>
        <sz val="14"/>
        <color theme="1"/>
        <rFont val="Swis721 LtCn BT"/>
        <family val="2"/>
      </rPr>
      <t>(teja metálica, teja policarbonato, cubierta liviana o similares). Incluye: limpieza y reacomodación de las tejas existentes, ajuste de las amarraderas y acopio de residuos en sitios autorizados, mano de obra, transporte de materiales, equipos, herramientas y todos los demás elementos necesarios para su correcto mantenimiento.</t>
    </r>
  </si>
  <si>
    <t>2,4,3</t>
  </si>
  <si>
    <r>
      <t xml:space="preserve">Mantenimiento de </t>
    </r>
    <r>
      <rPr>
        <b/>
        <sz val="14"/>
        <color theme="1"/>
        <rFont val="Swis721 LtCn BT"/>
        <family val="2"/>
      </rPr>
      <t>CUBIERTA EN TEJA DE BARRO</t>
    </r>
    <r>
      <rPr>
        <sz val="14"/>
        <color theme="1"/>
        <rFont val="Swis721 LtCn BT"/>
        <family val="2"/>
      </rPr>
      <t>. Incluye: reacomodación y limpieza de las tejas existentes, ajuste de amarraderas, cambio de piezas en mal estado por nuevas de la misma especificación, acopio de residuos en sitios autorizados, mano de obra, transporte de materiales, equipos, herramientas y todos los demás elementos necesarios para su correcto mantenimiento.</t>
    </r>
  </si>
  <si>
    <t>2,4,4</t>
  </si>
  <si>
    <r>
      <t xml:space="preserve">Mantenimiento de </t>
    </r>
    <r>
      <rPr>
        <b/>
        <sz val="14"/>
        <color theme="1"/>
        <rFont val="Swis721 LtCn BT"/>
        <family val="2"/>
      </rPr>
      <t xml:space="preserve">CANOAS Y BAJANTES </t>
    </r>
    <r>
      <rPr>
        <sz val="14"/>
        <color theme="1"/>
        <rFont val="Swis721 LtCn BT"/>
        <family val="2"/>
      </rPr>
      <t>en cualquier tipo de cubierta y a cualquier grado de altura. Incluye: limpieza y ajuste de todos y cada uno de sus elementos que lo componen, mano de obra, materiales, equipos, herramientas y todos los demás elementos necesarios para su correcta limpieza y mantenimiento.</t>
    </r>
  </si>
  <si>
    <t>2,4,5</t>
  </si>
  <si>
    <r>
      <t xml:space="preserve">Mantenimiento de </t>
    </r>
    <r>
      <rPr>
        <b/>
        <sz val="14"/>
        <color theme="1"/>
        <rFont val="Swis721 LtCn BT"/>
        <family val="2"/>
      </rPr>
      <t>VENTANAS Y/O VENTANALES METÁLICOS.</t>
    </r>
    <r>
      <rPr>
        <sz val="14"/>
        <color theme="1"/>
        <rFont val="Swis721 LtCn BT"/>
        <family val="2"/>
      </rPr>
      <t xml:space="preserve"> Incluye: ajuste de tornillería, revisión y reparación de soldaduras, lubricación y ajuste de bisagras, resane con masilla en las zonas donde lo requiera,  aplicación de pintura 3 en 1 marca pintulux o similar, equipos, herramientas, mano de obra y todos los demás elementos necesarios para su correcto mantenimiento y funcionamiento. No incluye pintura.</t>
    </r>
  </si>
  <si>
    <t>2,4,6</t>
  </si>
  <si>
    <r>
      <t xml:space="preserve">Mantenimiento de </t>
    </r>
    <r>
      <rPr>
        <b/>
        <sz val="14"/>
        <color theme="1"/>
        <rFont val="Swis721 LtCn BT"/>
        <family val="2"/>
      </rPr>
      <t>PUERTAS Y/O PORTONES METÁLICOS.</t>
    </r>
    <r>
      <rPr>
        <sz val="14"/>
        <color theme="1"/>
        <rFont val="Swis721 LtCn BT"/>
        <family val="2"/>
      </rPr>
      <t xml:space="preserve"> Incluye: ajuste de tornillería, revisión y reparación de soldaduras, lubricación y ajuste de bisagras, resane con masilla en las zonas donde lo requiera,  aplicación de pintura 3 en 1 marca pintulux o similar, revisión, lubricación y reparación de cerradura, equipos, herramientas, mano de obra y todos los demás elementos necesarios para su correcto mantenimiento y funcionamiento. No incluye pintura.</t>
    </r>
  </si>
  <si>
    <t>2,4,7</t>
  </si>
  <si>
    <r>
      <t xml:space="preserve">Mantenimiento de </t>
    </r>
    <r>
      <rPr>
        <b/>
        <sz val="14"/>
        <color theme="1"/>
        <rFont val="Swis721 LtCn BT"/>
        <family val="2"/>
      </rPr>
      <t>PERCHERO DE PARED.</t>
    </r>
    <r>
      <rPr>
        <sz val="14"/>
        <color theme="1"/>
        <rFont val="Swis721 LtCn BT"/>
        <family val="2"/>
      </rPr>
      <t xml:space="preserve"> Incluye: cambio de cancamos, resanes con masilla para madera, pulida, suminisrto y aplicación de barniz a poro abierto para exteriores marca Barnex de Pintuco o similar, mano de obra, transporte de materiales y todos los demás elementos necesarios para su correcta ejecución.</t>
    </r>
  </si>
  <si>
    <t>2,4,8</t>
  </si>
  <si>
    <r>
      <rPr>
        <b/>
        <sz val="14"/>
        <color theme="1"/>
        <rFont val="Swis721 LtCn BT"/>
        <family val="2"/>
      </rPr>
      <t>REPOSICIÓN DE GRIFERÍA EXISTENTE EN WC NIÑOS</t>
    </r>
    <r>
      <rPr>
        <sz val="14"/>
        <color theme="1"/>
        <rFont val="Swis721 LtCn BT"/>
        <family val="2"/>
      </rPr>
      <t>, incluye, desmonte de grifería actual, suministro e instalación de Grifería Ultra Ahorradora Fontana de pared Grival (o similar), emboquillado con silicona antihongos y todos los demás elementos necesarios para su correcta instalación y funcionamiento.</t>
    </r>
  </si>
  <si>
    <t>2,4,9</t>
  </si>
  <si>
    <r>
      <rPr>
        <b/>
        <sz val="14"/>
        <color theme="1"/>
        <rFont val="Swis721 LtCn BT"/>
        <family val="2"/>
      </rPr>
      <t>SUMINISTRO, TRANSPORTE E INSTALACIÓN DE ESPEJO DE SEGURIDAD PARA BAÑO INFANTIL</t>
    </r>
    <r>
      <rPr>
        <sz val="14"/>
        <color theme="1"/>
        <rFont val="Swis721 LtCn BT"/>
        <family val="2"/>
      </rPr>
      <t xml:space="preserve"> en policarbonato espejo o vidrio laminado de seguridad de 6 mm, con bordes pulidos y esquinas redondeadas, fijación mediante adhesivo estructural y anclajes mecánicos ocultos, incluye perfilería de remate, nivelación, instalación, limpieza final, mano de obra, transporte, equipos y demás elementos necesarios para su correcta instalación y funcionamiento, dimensiones de muro de zona de espejos 4.0m x 1.0m</t>
    </r>
  </si>
  <si>
    <t xml:space="preserve">Huerta revisar con proyectos </t>
  </si>
  <si>
    <t>espejos</t>
  </si>
  <si>
    <t>guardaescoba</t>
  </si>
  <si>
    <t>griferia baño niños</t>
  </si>
  <si>
    <t xml:space="preserve">malla eslabonada completa </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</si>
  <si>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</si>
  <si>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</si>
  <si>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</si>
  <si>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</si>
  <si>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</si>
  <si>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</si>
  <si>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</si>
  <si>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</si>
  <si>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</si>
  <si>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</si>
  <si>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</si>
  <si>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</si>
  <si>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</si>
  <si>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</si>
  <si>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</si>
  <si>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</si>
  <si>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</si>
  <si>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</si>
  <si>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DE LA PROPUESTA (SI SE REQUIERE)</t>
  </si>
  <si>
    <t>NOMBRE ABONO DE LA PROPUESTA (SI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</si>
</sst>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 #,##0_-;\-&quot;$&quot;\ * #,##0_-;_-&quot;$&quot;\ * &quot;-&quot;_-;_-@_-"/>
    <numFmt numFmtId="44" formatCode="_-&quot;$&quot;\ * #,##0.00_-;\-&quot;$&quot;\ * #,##0.00_-;_-&quot;$&quot;\ * &quot;-&quot;??_-;_-@_-"/>
    <numFmt numFmtId="43" formatCode="_-* #,##0.00_-;\-* #,##0.00_-;_-* &quot;-&quot;??_-;_-@_-"/>
    <numFmt numFmtId="164" formatCode="_-* #,##0.00\ &quot;€&quot;_-;\-* #,##0.00\ &quot;€&quot;_-;_-* &quot;-&quot;??\ &quot;€&quot;_-;_-@_-"/>
    <numFmt numFmtId="165" formatCode="_-[$$-240A]\ * #,##0.00_-;\-[$$-240A]\ * #,##0.00_-;_-[$$-240A]\ * &quot;-&quot;??_-;_-@_-"/>
    <numFmt numFmtId="166" formatCode="_(&quot;$&quot;\ * #,##0.00_);_(&quot;$&quot;\ * \(#,##0.00\);_(&quot;$&quot;\ * &quot;-&quot;??_);_(@_)"/>
    <numFmt numFmtId="167" formatCode="_(&quot;$&quot;\ * #,##0_);_(&quot;$&quot;\ * \(#,##0\);_(&quot;$&quot;\ * &quot;-&quot;??_);_(@_)"/>
    <numFmt numFmtId="168" formatCode="_(* #,##0.00_);_(* \(#,##0.00\);_(* &quot;-&quot;??_);_(@_)"/>
    <numFmt numFmtId="169" formatCode="0.000"/>
    <numFmt numFmtId="170" formatCode="_-[$$-240A]\ * #,##0_-;\-[$$-240A]\ * #,##0_-;_-[$$-240A]\ * &quot;-&quot;??_-;_-@_-"/>
    <numFmt numFmtId="171" formatCode="[$$-240A]\ #,##0.0000"/>
    <numFmt numFmtId="172" formatCode="_(&quot;$&quot;* #,##0.00_);_(&quot;$&quot;* \(#,##0.00\);_(&quot;$&quot;* &quot;-&quot;??_);_(@_)"/>
    <numFmt numFmtId="173" formatCode="_-[$$-409]* #,##0.00_ ;_-[$$-409]* \-#,##0.00\ ;_-[$$-409]* &quot;-&quot;??_ ;_-@_ "/>
    <numFmt numFmtId="174" formatCode="_ &quot;$&quot;\ * #,##0.00_ ;_ &quot;$&quot;\ * \-#,##0.00_ ;_ &quot;$&quot;\ * &quot;-&quot;??_ ;_ @_ "/>
    <numFmt numFmtId="175" formatCode="0.0"/>
    <numFmt numFmtId="176" formatCode="_-&quot;$&quot;\ * #,##0_-;\-&quot;$&quot;\ * #,##0_-;_-&quot;$&quot;\ * &quot;-&quot;??_-;_-@_-"/>
  </numFmts>
  <fonts count="33">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b/>
      <sz val="20"/>
      <name val="Calibri"/>
      <family val="2"/>
      <scheme val="minor"/>
    </font>
    <font>
      <sz val="10"/>
      <color theme="1"/>
      <name val="Arial"/>
      <family val="2"/>
    </font>
    <font>
      <b/>
      <sz val="9"/>
      <name val="Arial"/>
      <family val="2"/>
    </font>
    <font>
      <sz val="9"/>
      <name val="Arial"/>
      <family val="2"/>
    </font>
    <font>
      <b/>
      <sz val="10"/>
      <name val="Arial"/>
      <family val="2"/>
    </font>
    <font>
      <u/>
      <sz val="11"/>
      <color theme="10"/>
      <name val="Calibri"/>
      <family val="2"/>
      <scheme val="minor"/>
    </font>
    <font>
      <sz val="11"/>
      <color theme="1"/>
      <name val="Calibri"/>
      <family val="2"/>
      <scheme val="minor"/>
    </font>
    <font>
      <b/>
      <sz val="14"/>
      <name val="Arial"/>
      <family val="2"/>
    </font>
    <font>
      <sz val="11"/>
      <color indexed="8"/>
      <name val="Calibri"/>
      <family val="2"/>
    </font>
    <font>
      <sz val="12"/>
      <color indexed="8"/>
      <name val="Arial"/>
      <family val="2"/>
    </font>
    <font>
      <sz val="18"/>
      <color theme="1"/>
      <name val="Swis721 LtCn BT"/>
      <family val="2"/>
    </font>
    <font>
      <b/>
      <sz val="16"/>
      <name val="Calibri"/>
      <family val="2"/>
      <scheme val="minor"/>
    </font>
    <font>
      <b/>
      <sz val="20"/>
      <name val="Arial"/>
      <family val="2"/>
    </font>
    <font>
      <sz val="14"/>
      <color rgb="FF000000"/>
      <name val="Swis721 LtCn BT"/>
      <family val="2"/>
    </font>
    <font>
      <sz val="10"/>
      <name val="MS Sans Serif"/>
      <family val="2"/>
    </font>
    <font>
      <sz val="9"/>
      <color rgb="FF000000"/>
      <name val="Arial"/>
      <family val="2"/>
    </font>
    <font>
      <b/>
      <sz val="9"/>
      <color rgb="FF000000"/>
      <name val="Arial"/>
      <family val="2"/>
    </font>
    <font>
      <b/>
      <sz val="14"/>
      <color rgb="FF000000"/>
      <name val="Swis721 LtCn BT"/>
      <family val="2"/>
    </font>
    <font>
      <sz val="8"/>
      <name val="Calibri"/>
      <family val="2"/>
      <scheme val="minor"/>
    </font>
    <font>
      <b/>
      <sz val="14"/>
      <name val="Swis721 LtCn BT"/>
      <family val="2"/>
    </font>
    <font>
      <sz val="14"/>
      <name val="Swis721 LtCn BT"/>
      <family val="2"/>
    </font>
    <font>
      <b/>
      <sz val="11"/>
      <color theme="0"/>
      <name val="Aptos Display"/>
    </font>
    <font>
      <sz val="11"/>
      <color theme="1"/>
      <name val="Aptos Display"/>
    </font>
    <font>
      <b/>
      <sz val="11"/>
      <color theme="1"/>
      <name val="Aptos Display"/>
    </font>
    <font>
      <b/>
      <sz val="9"/>
      <color indexed="81"/>
      <name val="Tahoma"/>
      <charset val="1"/>
    </font>
  </fonts>
  <fills count="11">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rgb="FF92D050"/>
        <bgColor indexed="64"/>
      </patternFill>
    </fill>
    <fill>
      <patternFill patternType="solid">
        <fgColor rgb="FFE2EFDA"/>
        <bgColor rgb="FF000000"/>
      </patternFill>
    </fill>
    <fill>
      <patternFill patternType="solid">
        <fgColor rgb="FF336600"/>
        <bgColor indexed="64"/>
      </patternFill>
    </fill>
    <fill>
      <patternFill patternType="solid">
        <fgColor theme="0"/>
        <bgColor indexed="64"/>
      </patternFill>
    </fill>
  </fills>
  <borders count="76">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style="thin">
        <color indexed="64"/>
      </left>
      <right style="medium">
        <color rgb="FF000000"/>
      </right>
      <top style="thin">
        <color indexed="64"/>
      </top>
      <bottom style="thin">
        <color indexed="64"/>
      </bottom>
      <diagonal/>
    </border>
    <border>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medium">
        <color rgb="FF000000"/>
      </bottom>
      <diagonal/>
    </border>
    <border>
      <left style="thin">
        <color indexed="64"/>
      </left>
      <right/>
      <top/>
      <bottom style="thin">
        <color indexed="64"/>
      </bottom>
      <diagonal/>
    </border>
    <border>
      <left/>
      <right style="thin">
        <color indexed="64"/>
      </right>
      <top style="thin">
        <color indexed="64"/>
      </top>
      <bottom style="medium">
        <color rgb="FF000000"/>
      </bottom>
      <diagonal/>
    </border>
    <border>
      <left style="medium">
        <color rgb="FF000000"/>
      </left>
      <right/>
      <top style="thin">
        <color indexed="64"/>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medium">
        <color rgb="FF000000"/>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rgb="FF000000"/>
      </left>
      <right/>
      <top style="thin">
        <color indexed="64"/>
      </top>
      <bottom style="thin">
        <color indexed="64"/>
      </bottom>
      <diagonal/>
    </border>
    <border>
      <left style="medium">
        <color rgb="FF000000"/>
      </left>
      <right style="thin">
        <color indexed="64"/>
      </right>
      <top/>
      <bottom style="thin">
        <color indexed="64"/>
      </bottom>
      <diagonal/>
    </border>
    <border>
      <left style="medium">
        <color rgb="FF000000"/>
      </left>
      <right style="dotted">
        <color rgb="FF000000"/>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style="medium">
        <color rgb="FF000000"/>
      </right>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style="dotted">
        <color rgb="FF000000"/>
      </right>
      <top style="dotted">
        <color rgb="FF000000"/>
      </top>
      <bottom/>
      <diagonal/>
    </border>
    <border>
      <left style="dotted">
        <color rgb="FF000000"/>
      </left>
      <right style="dotted">
        <color rgb="FF000000"/>
      </right>
      <top style="dotted">
        <color rgb="FF000000"/>
      </top>
      <bottom/>
      <diagonal/>
    </border>
    <border>
      <left style="dotted">
        <color rgb="FF000000"/>
      </left>
      <right style="medium">
        <color rgb="FF000000"/>
      </right>
      <top style="dotted">
        <color rgb="FF000000"/>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medium">
        <color rgb="FF000000"/>
      </left>
      <right style="thin">
        <color rgb="FF000000"/>
      </right>
      <top style="medium">
        <color indexed="64"/>
      </top>
      <bottom style="medium">
        <color rgb="FF000000"/>
      </bottom>
      <diagonal/>
    </border>
    <border>
      <left style="thin">
        <color rgb="FF000000"/>
      </left>
      <right style="medium">
        <color rgb="FF000000"/>
      </right>
      <top style="medium">
        <color indexed="64"/>
      </top>
      <bottom style="medium">
        <color rgb="FF000000"/>
      </bottom>
      <diagonal/>
    </border>
    <border>
      <left style="medium">
        <color indexed="64"/>
      </left>
      <right style="thin">
        <color indexed="64"/>
      </right>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style="medium">
        <color rgb="FF000000"/>
      </left>
      <right style="medium">
        <color indexed="64"/>
      </right>
      <top style="medium">
        <color indexed="64"/>
      </top>
      <bottom style="medium">
        <color indexed="64"/>
      </bottom>
      <diagonal/>
    </border>
    <border>
      <left style="medium">
        <color rgb="FF000000"/>
      </left>
      <right style="dotted">
        <color rgb="FF000000"/>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medium">
        <color indexed="64"/>
      </top>
      <bottom style="medium">
        <color indexed="64"/>
      </bottom>
      <diagonal/>
    </border>
  </borders>
  <cellStyleXfs count="37">
    <xf numFmtId="0" fontId="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7" fillId="0" borderId="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7" fillId="0" borderId="0"/>
    <xf numFmtId="171" fontId="7" fillId="0" borderId="0"/>
    <xf numFmtId="166" fontId="14" fillId="0" borderId="0" applyFont="0" applyFill="0" applyBorder="0" applyAlignment="0" applyProtection="0"/>
    <xf numFmtId="168" fontId="14" fillId="0" borderId="0" applyFont="0" applyFill="0" applyBorder="0" applyAlignment="0" applyProtection="0"/>
    <xf numFmtId="9" fontId="7" fillId="0" borderId="0" applyFont="0" applyFill="0" applyBorder="0" applyAlignment="0" applyProtection="0"/>
    <xf numFmtId="0" fontId="14" fillId="0" borderId="0"/>
    <xf numFmtId="44" fontId="14" fillId="0" borderId="0" applyFont="0" applyFill="0" applyBorder="0" applyAlignment="0" applyProtection="0"/>
    <xf numFmtId="168"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16" fillId="0" borderId="0"/>
    <xf numFmtId="166" fontId="14" fillId="0" borderId="0" applyFont="0" applyFill="0" applyBorder="0" applyAlignment="0" applyProtection="0"/>
    <xf numFmtId="172" fontId="17" fillId="0" borderId="0" applyFont="0" applyFill="0" applyBorder="0" applyAlignment="0" applyProtection="0"/>
    <xf numFmtId="42" fontId="7" fillId="0" borderId="0" applyFont="0" applyFill="0" applyBorder="0" applyAlignment="0" applyProtection="0"/>
    <xf numFmtId="0" fontId="1" fillId="0" borderId="0"/>
    <xf numFmtId="0" fontId="7" fillId="0" borderId="0"/>
    <xf numFmtId="174" fontId="7" fillId="0" borderId="0" applyFont="0" applyFill="0" applyBorder="0" applyAlignment="0" applyProtection="0"/>
    <xf numFmtId="0" fontId="1" fillId="0" borderId="0"/>
    <xf numFmtId="166"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0" fontId="1" fillId="0" borderId="0"/>
    <xf numFmtId="0" fontId="22" fillId="0" borderId="0"/>
    <xf numFmtId="164"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cellStyleXfs>
  <cellXfs count="204">
    <xf numFmtId="0" fontId="0" fillId="0" borderId="0" xfId="0"/>
    <xf numFmtId="0" fontId="0" fillId="0" borderId="0" xfId="0" applyAlignment="1">
      <alignment vertical="center"/>
    </xf>
    <xf numFmtId="0" fontId="3" fillId="0" borderId="0" xfId="0" applyFont="1" applyAlignment="1">
      <alignment horizontal="center" vertical="center"/>
    </xf>
    <xf numFmtId="0" fontId="3" fillId="0" borderId="0" xfId="0" applyFont="1" applyAlignment="1">
      <alignment vertical="center"/>
    </xf>
    <xf numFmtId="170" fontId="3" fillId="0" borderId="0" xfId="0" applyNumberFormat="1" applyFont="1" applyAlignment="1">
      <alignment vertical="center"/>
    </xf>
    <xf numFmtId="0" fontId="6" fillId="0" borderId="6" xfId="0" applyFont="1" applyBorder="1" applyAlignment="1">
      <alignment horizontal="left" vertical="center" wrapText="1"/>
    </xf>
    <xf numFmtId="0" fontId="5" fillId="4" borderId="5" xfId="0" applyFont="1" applyFill="1" applyBorder="1" applyAlignment="1">
      <alignment horizontal="left" vertical="center" wrapText="1"/>
    </xf>
    <xf numFmtId="0" fontId="6" fillId="0" borderId="30" xfId="0" applyFont="1" applyBorder="1" applyAlignment="1">
      <alignment horizontal="left" vertical="center" wrapText="1"/>
    </xf>
    <xf numFmtId="0" fontId="6" fillId="0" borderId="6" xfId="0" applyFont="1" applyBorder="1" applyAlignment="1">
      <alignment horizontal="center" vertical="center"/>
    </xf>
    <xf numFmtId="0" fontId="0" fillId="0" borderId="0" xfId="0" applyAlignment="1">
      <alignment horizontal="center" vertical="center"/>
    </xf>
    <xf numFmtId="0" fontId="5" fillId="4" borderId="5" xfId="0" applyFont="1" applyFill="1" applyBorder="1" applyAlignment="1">
      <alignment horizontal="center" vertical="center"/>
    </xf>
    <xf numFmtId="49" fontId="11" fillId="0" borderId="0" xfId="11" applyNumberFormat="1" applyFont="1" applyAlignment="1">
      <alignment horizontal="center" vertical="center"/>
    </xf>
    <xf numFmtId="0" fontId="5" fillId="4" borderId="6" xfId="0" applyFont="1" applyFill="1" applyBorder="1" applyAlignment="1">
      <alignment horizontal="left" vertical="center" wrapText="1"/>
    </xf>
    <xf numFmtId="0" fontId="21" fillId="0" borderId="5" xfId="0" applyFont="1" applyBorder="1" applyAlignment="1">
      <alignment horizontal="left" vertical="center" wrapText="1"/>
    </xf>
    <xf numFmtId="0" fontId="6" fillId="0" borderId="5" xfId="0" applyFont="1" applyBorder="1" applyAlignment="1">
      <alignment horizontal="left" vertical="center" wrapText="1"/>
    </xf>
    <xf numFmtId="44" fontId="5" fillId="4" borderId="4" xfId="0" applyNumberFormat="1" applyFont="1" applyFill="1" applyBorder="1" applyAlignment="1">
      <alignment horizontal="center" vertical="center"/>
    </xf>
    <xf numFmtId="167" fontId="5" fillId="2" borderId="24" xfId="0" applyNumberFormat="1" applyFont="1" applyFill="1" applyBorder="1" applyAlignment="1">
      <alignment horizontal="left" vertical="center" wrapText="1"/>
    </xf>
    <xf numFmtId="0" fontId="5" fillId="2" borderId="24" xfId="0" applyFont="1" applyFill="1" applyBorder="1" applyAlignment="1">
      <alignment horizontal="center" vertical="center"/>
    </xf>
    <xf numFmtId="44" fontId="5" fillId="2" borderId="17" xfId="0" applyNumberFormat="1" applyFont="1" applyFill="1" applyBorder="1" applyAlignment="1">
      <alignment horizontal="center" vertical="center"/>
    </xf>
    <xf numFmtId="43" fontId="0" fillId="0" borderId="0" xfId="0" applyNumberFormat="1" applyAlignment="1">
      <alignment vertical="center"/>
    </xf>
    <xf numFmtId="0" fontId="6" fillId="0" borderId="5" xfId="0" applyFont="1" applyBorder="1" applyAlignment="1">
      <alignment horizontal="center" vertical="center"/>
    </xf>
    <xf numFmtId="170" fontId="19" fillId="0" borderId="5" xfId="26" applyNumberFormat="1" applyFont="1" applyBorder="1" applyAlignment="1">
      <alignment horizontal="right" vertical="center"/>
    </xf>
    <xf numFmtId="44" fontId="18" fillId="0" borderId="13" xfId="0" applyNumberFormat="1" applyFont="1" applyBorder="1" applyAlignment="1">
      <alignment vertical="center"/>
    </xf>
    <xf numFmtId="10" fontId="19" fillId="0" borderId="15" xfId="26" applyNumberFormat="1" applyFont="1" applyBorder="1" applyAlignment="1">
      <alignment horizontal="right" vertical="center"/>
    </xf>
    <xf numFmtId="44" fontId="4" fillId="0" borderId="16" xfId="0" applyNumberFormat="1" applyFont="1" applyBorder="1" applyAlignment="1">
      <alignment vertical="center"/>
    </xf>
    <xf numFmtId="0" fontId="6" fillId="0" borderId="30" xfId="0" applyFont="1" applyBorder="1" applyAlignment="1">
      <alignment horizontal="center" vertical="center"/>
    </xf>
    <xf numFmtId="0" fontId="9" fillId="0" borderId="0" xfId="10" applyFont="1"/>
    <xf numFmtId="0" fontId="11" fillId="0" borderId="0" xfId="11" applyNumberFormat="1" applyFont="1"/>
    <xf numFmtId="0" fontId="10" fillId="0" borderId="37" xfId="11" applyNumberFormat="1" applyFont="1" applyBorder="1" applyAlignment="1">
      <alignment horizontal="left" vertical="center"/>
    </xf>
    <xf numFmtId="0" fontId="12" fillId="0" borderId="37" xfId="33" applyFont="1" applyBorder="1" applyAlignment="1">
      <alignment horizontal="left" vertical="center"/>
    </xf>
    <xf numFmtId="0" fontId="12" fillId="0" borderId="45" xfId="33" applyFont="1" applyBorder="1" applyAlignment="1">
      <alignment horizontal="left" vertical="center"/>
    </xf>
    <xf numFmtId="166" fontId="24" fillId="6" borderId="49" xfId="29" applyFont="1" applyFill="1" applyBorder="1" applyAlignment="1">
      <alignment horizontal="center" vertical="center" wrapText="1"/>
    </xf>
    <xf numFmtId="0" fontId="12" fillId="6" borderId="50" xfId="33" applyFont="1" applyFill="1" applyBorder="1" applyAlignment="1">
      <alignment horizontal="left" vertical="center"/>
    </xf>
    <xf numFmtId="10" fontId="7" fillId="6" borderId="5" xfId="33" applyNumberFormat="1" applyFont="1" applyFill="1" applyBorder="1" applyAlignment="1">
      <alignment horizontal="left" vertical="center"/>
    </xf>
    <xf numFmtId="166" fontId="24" fillId="6" borderId="25" xfId="29" applyFont="1" applyFill="1" applyBorder="1" applyAlignment="1">
      <alignment horizontal="center" vertical="center" wrapText="1"/>
    </xf>
    <xf numFmtId="167" fontId="11" fillId="0" borderId="0" xfId="29" applyNumberFormat="1" applyFont="1"/>
    <xf numFmtId="166" fontId="23" fillId="6" borderId="33" xfId="29" applyFont="1" applyFill="1" applyBorder="1" applyAlignment="1">
      <alignment horizontal="center" vertical="center" wrapText="1"/>
    </xf>
    <xf numFmtId="166" fontId="23" fillId="6" borderId="25" xfId="29" applyFont="1" applyFill="1" applyBorder="1" applyAlignment="1">
      <alignment horizontal="center" vertical="center" wrapText="1"/>
    </xf>
    <xf numFmtId="10" fontId="7" fillId="6" borderId="5" xfId="33" applyNumberFormat="1" applyFont="1" applyFill="1" applyBorder="1" applyAlignment="1">
      <alignment horizontal="center" vertical="center"/>
    </xf>
    <xf numFmtId="173" fontId="0" fillId="0" borderId="0" xfId="0" applyNumberFormat="1" applyAlignment="1">
      <alignment vertical="center"/>
    </xf>
    <xf numFmtId="10" fontId="0" fillId="0" borderId="0" xfId="0" applyNumberFormat="1" applyAlignment="1">
      <alignment vertical="center"/>
    </xf>
    <xf numFmtId="10" fontId="0" fillId="0" borderId="0" xfId="0" applyNumberFormat="1" applyAlignment="1">
      <alignment horizontal="center" vertical="center"/>
    </xf>
    <xf numFmtId="0" fontId="4" fillId="5" borderId="53" xfId="0" applyFont="1" applyFill="1" applyBorder="1" applyAlignment="1">
      <alignment horizontal="center" vertical="center"/>
    </xf>
    <xf numFmtId="0" fontId="4" fillId="5" borderId="54" xfId="0" applyFont="1" applyFill="1" applyBorder="1" applyAlignment="1">
      <alignment horizontal="center" vertical="center"/>
    </xf>
    <xf numFmtId="175" fontId="5" fillId="2" borderId="57" xfId="0" applyNumberFormat="1" applyFont="1" applyFill="1" applyBorder="1" applyAlignment="1">
      <alignment horizontal="center" vertical="center"/>
    </xf>
    <xf numFmtId="0" fontId="5" fillId="4" borderId="50" xfId="0" applyFont="1" applyFill="1" applyBorder="1" applyAlignment="1">
      <alignment horizontal="center" vertical="center"/>
    </xf>
    <xf numFmtId="2" fontId="6" fillId="0" borderId="59" xfId="0" applyNumberFormat="1" applyFont="1" applyBorder="1" applyAlignment="1">
      <alignment horizontal="center" vertical="center"/>
    </xf>
    <xf numFmtId="170" fontId="4" fillId="5" borderId="55" xfId="0" applyNumberFormat="1" applyFont="1" applyFill="1" applyBorder="1" applyAlignment="1">
      <alignment horizontal="center" vertical="center"/>
    </xf>
    <xf numFmtId="0" fontId="4" fillId="5" borderId="56" xfId="0" applyFont="1" applyFill="1" applyBorder="1" applyAlignment="1">
      <alignment horizontal="center" vertical="center"/>
    </xf>
    <xf numFmtId="10" fontId="19" fillId="3" borderId="36" xfId="26" applyNumberFormat="1" applyFont="1" applyFill="1" applyBorder="1" applyAlignment="1">
      <alignment horizontal="right" vertical="center"/>
    </xf>
    <xf numFmtId="170" fontId="19" fillId="0" borderId="24" xfId="26" applyNumberFormat="1" applyFont="1" applyBorder="1" applyAlignment="1">
      <alignment horizontal="right" vertical="center"/>
    </xf>
    <xf numFmtId="44" fontId="18" fillId="0" borderId="23" xfId="0" applyNumberFormat="1" applyFont="1" applyBorder="1" applyAlignment="1">
      <alignment vertical="center"/>
    </xf>
    <xf numFmtId="2" fontId="6" fillId="0" borderId="6" xfId="0" applyNumberFormat="1" applyFont="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xf>
    <xf numFmtId="167" fontId="15" fillId="0" borderId="8" xfId="10" applyNumberFormat="1" applyFont="1" applyBorder="1" applyAlignment="1">
      <alignment horizontal="center" vertical="center" wrapText="1"/>
    </xf>
    <xf numFmtId="0" fontId="21" fillId="0" borderId="6" xfId="0" applyFont="1" applyBorder="1" applyAlignment="1">
      <alignment wrapText="1"/>
    </xf>
    <xf numFmtId="0" fontId="21" fillId="0" borderId="31" xfId="0" applyFont="1" applyBorder="1" applyAlignment="1">
      <alignment vertical="center" wrapText="1"/>
    </xf>
    <xf numFmtId="0" fontId="21" fillId="0" borderId="24" xfId="0" applyFont="1" applyBorder="1" applyAlignment="1">
      <alignment wrapText="1"/>
    </xf>
    <xf numFmtId="0" fontId="21" fillId="0" borderId="31" xfId="0" applyFont="1" applyBorder="1" applyAlignment="1">
      <alignment wrapText="1"/>
    </xf>
    <xf numFmtId="0" fontId="25" fillId="8" borderId="6" xfId="0" applyFont="1" applyFill="1" applyBorder="1"/>
    <xf numFmtId="0" fontId="21" fillId="0" borderId="7" xfId="0" applyFont="1" applyBorder="1" applyAlignment="1">
      <alignment wrapText="1"/>
    </xf>
    <xf numFmtId="0" fontId="25" fillId="8" borderId="31" xfId="0" applyFont="1" applyFill="1" applyBorder="1" applyAlignment="1">
      <alignment wrapText="1"/>
    </xf>
    <xf numFmtId="0" fontId="25" fillId="8" borderId="3" xfId="0" applyFont="1" applyFill="1" applyBorder="1" applyAlignment="1">
      <alignment wrapText="1"/>
    </xf>
    <xf numFmtId="0" fontId="21" fillId="0" borderId="30" xfId="0" applyFont="1" applyBorder="1" applyAlignment="1">
      <alignment horizontal="left" vertical="center" wrapText="1"/>
    </xf>
    <xf numFmtId="0" fontId="6" fillId="0" borderId="59" xfId="0" applyFont="1" applyBorder="1" applyAlignment="1">
      <alignment horizontal="center" vertical="center"/>
    </xf>
    <xf numFmtId="169" fontId="6" fillId="0" borderId="50" xfId="0" applyNumberFormat="1" applyFont="1" applyBorder="1" applyAlignment="1">
      <alignment horizontal="center" vertical="center"/>
    </xf>
    <xf numFmtId="0" fontId="25" fillId="8" borderId="66" xfId="0" applyFont="1" applyFill="1" applyBorder="1"/>
    <xf numFmtId="2" fontId="6" fillId="0" borderId="50" xfId="0" applyNumberFormat="1" applyFont="1" applyBorder="1" applyAlignment="1">
      <alignment horizontal="center" vertical="center"/>
    </xf>
    <xf numFmtId="2" fontId="6" fillId="0" borderId="67" xfId="0" applyNumberFormat="1" applyFont="1" applyBorder="1" applyAlignment="1">
      <alignment horizontal="center" vertical="center"/>
    </xf>
    <xf numFmtId="0" fontId="6" fillId="0" borderId="60" xfId="0" applyFont="1" applyBorder="1" applyAlignment="1">
      <alignment horizontal="left" vertical="center" wrapText="1"/>
    </xf>
    <xf numFmtId="0" fontId="6" fillId="0" borderId="60" xfId="0" applyFont="1" applyBorder="1" applyAlignment="1">
      <alignment horizontal="center" vertical="center"/>
    </xf>
    <xf numFmtId="44" fontId="4" fillId="0" borderId="2" xfId="0" applyNumberFormat="1" applyFont="1" applyBorder="1" applyAlignment="1">
      <alignment vertical="center"/>
    </xf>
    <xf numFmtId="0" fontId="4" fillId="5" borderId="68" xfId="0" applyFont="1" applyFill="1" applyBorder="1" applyAlignment="1">
      <alignment horizontal="center" vertical="center"/>
    </xf>
    <xf numFmtId="44" fontId="5" fillId="2" borderId="63" xfId="2" applyNumberFormat="1" applyFont="1" applyFill="1" applyBorder="1" applyAlignment="1">
      <alignment horizontal="center" vertical="center"/>
    </xf>
    <xf numFmtId="44" fontId="5" fillId="4" borderId="63" xfId="2" applyNumberFormat="1" applyFont="1" applyFill="1" applyBorder="1" applyAlignment="1">
      <alignment horizontal="center" vertical="center"/>
    </xf>
    <xf numFmtId="44" fontId="6" fillId="0" borderId="58" xfId="2" applyNumberFormat="1" applyFont="1" applyFill="1" applyBorder="1" applyAlignment="1">
      <alignment horizontal="center" vertical="center"/>
    </xf>
    <xf numFmtId="44" fontId="5" fillId="4" borderId="58" xfId="2" applyNumberFormat="1" applyFont="1" applyFill="1" applyBorder="1" applyAlignment="1">
      <alignment horizontal="center" vertical="center"/>
    </xf>
    <xf numFmtId="2" fontId="6" fillId="0" borderId="69" xfId="0" applyNumberFormat="1" applyFont="1" applyBorder="1" applyAlignment="1">
      <alignment horizontal="center" vertical="center"/>
    </xf>
    <xf numFmtId="44" fontId="6" fillId="0" borderId="62" xfId="2" applyNumberFormat="1" applyFont="1" applyFill="1" applyBorder="1" applyAlignment="1">
      <alignment horizontal="center" vertical="center"/>
    </xf>
    <xf numFmtId="167" fontId="20" fillId="0" borderId="52" xfId="10" applyNumberFormat="1" applyFont="1" applyBorder="1" applyAlignment="1">
      <alignment horizontal="center" vertical="center" wrapText="1"/>
    </xf>
    <xf numFmtId="4" fontId="28" fillId="0" borderId="30" xfId="9" applyNumberFormat="1" applyFont="1" applyFill="1" applyBorder="1" applyAlignment="1">
      <alignment horizontal="center" vertical="center"/>
    </xf>
    <xf numFmtId="4" fontId="28" fillId="0" borderId="30" xfId="8" applyNumberFormat="1" applyFont="1" applyFill="1" applyBorder="1" applyAlignment="1">
      <alignment horizontal="center" vertical="center"/>
    </xf>
    <xf numFmtId="0" fontId="27" fillId="4" borderId="5" xfId="0" applyFont="1" applyFill="1" applyBorder="1" applyAlignment="1">
      <alignment horizontal="center" vertical="center"/>
    </xf>
    <xf numFmtId="4" fontId="28" fillId="0" borderId="5" xfId="9" applyNumberFormat="1" applyFont="1" applyFill="1" applyBorder="1" applyAlignment="1">
      <alignment horizontal="center" vertical="center"/>
    </xf>
    <xf numFmtId="0" fontId="27" fillId="8" borderId="6" xfId="0" applyFont="1" applyFill="1" applyBorder="1"/>
    <xf numFmtId="4" fontId="28" fillId="0" borderId="30" xfId="8" applyNumberFormat="1" applyFont="1" applyBorder="1" applyAlignment="1">
      <alignment horizontal="center" vertical="center"/>
    </xf>
    <xf numFmtId="4" fontId="28" fillId="0" borderId="30" xfId="9" applyNumberFormat="1" applyFont="1" applyBorder="1" applyAlignment="1">
      <alignment horizontal="center" vertical="center"/>
    </xf>
    <xf numFmtId="4" fontId="28" fillId="0" borderId="60" xfId="9" applyNumberFormat="1" applyFont="1" applyFill="1" applyBorder="1" applyAlignment="1">
      <alignment horizontal="center" vertical="center"/>
    </xf>
    <xf numFmtId="176" fontId="5" fillId="2" borderId="27" xfId="2" applyNumberFormat="1" applyFont="1" applyFill="1" applyBorder="1" applyAlignment="1">
      <alignment horizontal="center" vertical="center"/>
    </xf>
    <xf numFmtId="176" fontId="5" fillId="4" borderId="20" xfId="2" applyNumberFormat="1" applyFont="1" applyFill="1" applyBorder="1" applyAlignment="1">
      <alignment horizontal="center" vertical="center"/>
    </xf>
    <xf numFmtId="176" fontId="6" fillId="0" borderId="20" xfId="2" applyNumberFormat="1" applyFont="1" applyFill="1" applyBorder="1" applyAlignment="1">
      <alignment horizontal="center" vertical="center"/>
    </xf>
    <xf numFmtId="176" fontId="25" fillId="8" borderId="6" xfId="0" applyNumberFormat="1" applyFont="1" applyFill="1" applyBorder="1"/>
    <xf numFmtId="176" fontId="6" fillId="0" borderId="20" xfId="2" applyNumberFormat="1" applyFont="1" applyBorder="1" applyAlignment="1">
      <alignment horizontal="center" vertical="center"/>
    </xf>
    <xf numFmtId="176" fontId="6" fillId="0" borderId="61" xfId="2" applyNumberFormat="1" applyFont="1" applyFill="1" applyBorder="1" applyAlignment="1">
      <alignment horizontal="center" vertical="center"/>
    </xf>
    <xf numFmtId="176" fontId="4" fillId="0" borderId="29" xfId="0" applyNumberFormat="1" applyFont="1" applyBorder="1" applyAlignment="1">
      <alignment vertical="center"/>
    </xf>
    <xf numFmtId="4" fontId="28" fillId="0" borderId="60" xfId="8" applyNumberFormat="1" applyFont="1" applyBorder="1" applyAlignment="1">
      <alignment horizontal="center" vertical="center"/>
    </xf>
    <xf numFmtId="0" fontId="30" fillId="10" borderId="0" xfId="28" applyFont="1" applyFill="1"/>
    <xf numFmtId="0" fontId="31" fillId="10" borderId="0" xfId="28" applyFont="1" applyFill="1"/>
    <xf numFmtId="0" fontId="31" fillId="10" borderId="0" xfId="28" applyFont="1" applyFill="1" applyAlignment="1">
      <alignment horizontal="left"/>
    </xf>
    <xf numFmtId="166" fontId="24" fillId="6" borderId="51" xfId="29" applyFont="1" applyFill="1" applyBorder="1" applyAlignment="1">
      <alignment horizontal="center" vertical="center" wrapText="1"/>
    </xf>
    <xf numFmtId="10" fontId="7" fillId="7" borderId="5" xfId="33" applyNumberFormat="1" applyFont="1" applyFill="1" applyBorder="1" applyAlignment="1" applyProtection="1">
      <alignment horizontal="center" vertical="center"/>
      <protection locked="0"/>
    </xf>
    <xf numFmtId="166" fontId="24" fillId="7" borderId="25" xfId="29" applyFont="1" applyFill="1" applyBorder="1" applyAlignment="1" applyProtection="1">
      <alignment horizontal="center" vertical="center" wrapText="1"/>
      <protection locked="0"/>
    </xf>
    <xf numFmtId="176" fontId="28" fillId="0" borderId="35" xfId="9" applyNumberFormat="1" applyFont="1" applyFill="1" applyBorder="1" applyAlignment="1" applyProtection="1">
      <alignment vertical="center"/>
      <protection locked="0"/>
    </xf>
    <xf numFmtId="176" fontId="28" fillId="0" borderId="30" xfId="8" applyNumberFormat="1" applyFont="1" applyFill="1" applyBorder="1" applyAlignment="1" applyProtection="1">
      <alignment vertical="center"/>
      <protection locked="0"/>
    </xf>
    <xf numFmtId="176" fontId="28" fillId="0" borderId="35" xfId="8" applyNumberFormat="1" applyFont="1" applyFill="1" applyBorder="1" applyAlignment="1" applyProtection="1">
      <alignment vertical="center"/>
      <protection locked="0"/>
    </xf>
    <xf numFmtId="176" fontId="27" fillId="4" borderId="4" xfId="0" applyNumberFormat="1" applyFont="1" applyFill="1" applyBorder="1" applyAlignment="1" applyProtection="1">
      <alignment horizontal="center" vertical="center"/>
      <protection locked="0"/>
    </xf>
    <xf numFmtId="176" fontId="27" fillId="8" borderId="6" xfId="0" applyNumberFormat="1" applyFont="1" applyFill="1" applyBorder="1" applyProtection="1">
      <protection locked="0"/>
    </xf>
    <xf numFmtId="176" fontId="28" fillId="0" borderId="60" xfId="8" applyNumberFormat="1" applyFont="1" applyFill="1" applyBorder="1" applyAlignment="1" applyProtection="1">
      <alignment vertical="center"/>
      <protection locked="0"/>
    </xf>
    <xf numFmtId="44" fontId="5" fillId="2" borderId="17" xfId="0" applyNumberFormat="1" applyFont="1" applyFill="1" applyBorder="1" applyAlignment="1" applyProtection="1">
      <alignment horizontal="center" vertical="center"/>
      <protection locked="0"/>
    </xf>
    <xf numFmtId="44" fontId="5" fillId="4" borderId="4" xfId="0" applyNumberFormat="1" applyFont="1" applyFill="1" applyBorder="1" applyAlignment="1" applyProtection="1">
      <alignment horizontal="center" vertical="center"/>
      <protection locked="0"/>
    </xf>
    <xf numFmtId="44" fontId="28" fillId="0" borderId="30" xfId="8" applyNumberFormat="1" applyFont="1" applyBorder="1" applyAlignment="1" applyProtection="1">
      <alignment vertical="center"/>
      <protection locked="0"/>
    </xf>
    <xf numFmtId="44" fontId="28" fillId="0" borderId="30" xfId="8" applyNumberFormat="1" applyFont="1" applyFill="1" applyBorder="1" applyAlignment="1" applyProtection="1">
      <alignment vertical="center"/>
      <protection locked="0"/>
    </xf>
    <xf numFmtId="170" fontId="28" fillId="0" borderId="30" xfId="8" applyNumberFormat="1" applyFont="1" applyFill="1" applyBorder="1" applyAlignment="1" applyProtection="1">
      <alignment vertical="center"/>
      <protection locked="0"/>
    </xf>
    <xf numFmtId="44" fontId="27" fillId="4" borderId="4" xfId="0" applyNumberFormat="1" applyFont="1" applyFill="1" applyBorder="1" applyAlignment="1" applyProtection="1">
      <alignment horizontal="center" vertical="center"/>
      <protection locked="0"/>
    </xf>
    <xf numFmtId="173" fontId="28" fillId="0" borderId="30" xfId="8" applyNumberFormat="1" applyFont="1" applyFill="1" applyBorder="1" applyAlignment="1" applyProtection="1">
      <alignment vertical="center"/>
      <protection locked="0"/>
    </xf>
    <xf numFmtId="165" fontId="28" fillId="0" borderId="30" xfId="8" applyNumberFormat="1" applyFont="1" applyFill="1" applyBorder="1" applyAlignment="1" applyProtection="1">
      <alignment vertical="center"/>
      <protection locked="0"/>
    </xf>
    <xf numFmtId="173" fontId="28" fillId="0" borderId="35" xfId="8" applyNumberFormat="1" applyFont="1" applyFill="1" applyBorder="1" applyAlignment="1" applyProtection="1">
      <alignment vertical="center"/>
      <protection locked="0"/>
    </xf>
    <xf numFmtId="170" fontId="28" fillId="0" borderId="60" xfId="8" applyNumberFormat="1" applyFont="1" applyFill="1" applyBorder="1" applyAlignment="1" applyProtection="1">
      <alignment vertical="center"/>
      <protection locked="0"/>
    </xf>
    <xf numFmtId="0" fontId="31" fillId="0" borderId="4" xfId="28" applyFont="1" applyBorder="1" applyAlignment="1">
      <alignment horizontal="left" vertical="center"/>
    </xf>
    <xf numFmtId="0" fontId="31" fillId="0" borderId="70" xfId="28" applyFont="1" applyBorder="1" applyAlignment="1">
      <alignment horizontal="left" vertical="center"/>
    </xf>
    <xf numFmtId="0" fontId="31" fillId="0" borderId="3" xfId="28" applyFont="1" applyBorder="1" applyAlignment="1">
      <alignment horizontal="left" vertical="center"/>
    </xf>
    <xf numFmtId="0" fontId="30" fillId="10" borderId="4" xfId="28" applyFont="1" applyFill="1" applyBorder="1" applyAlignment="1" applyProtection="1">
      <alignment horizontal="center" wrapText="1"/>
      <protection locked="0"/>
    </xf>
    <xf numFmtId="0" fontId="30" fillId="10" borderId="70" xfId="28" applyFont="1" applyFill="1" applyBorder="1" applyAlignment="1" applyProtection="1">
      <alignment horizontal="center" wrapText="1"/>
      <protection locked="0"/>
    </xf>
    <xf numFmtId="0" fontId="30" fillId="10" borderId="3" xfId="28" applyFont="1" applyFill="1" applyBorder="1" applyAlignment="1" applyProtection="1">
      <alignment horizontal="center" wrapText="1"/>
      <protection locked="0"/>
    </xf>
    <xf numFmtId="0" fontId="31" fillId="0" borderId="71" xfId="0" applyFont="1" applyBorder="1" applyAlignment="1">
      <alignment horizontal="left" vertical="center" wrapText="1"/>
    </xf>
    <xf numFmtId="0" fontId="31" fillId="0" borderId="72" xfId="0" applyFont="1" applyBorder="1" applyAlignment="1">
      <alignment horizontal="left" vertical="center" wrapText="1"/>
    </xf>
    <xf numFmtId="0" fontId="31" fillId="0" borderId="73" xfId="0" applyFont="1" applyBorder="1" applyAlignment="1">
      <alignment horizontal="left" vertical="center" wrapText="1"/>
    </xf>
    <xf numFmtId="0" fontId="31" fillId="0" borderId="17" xfId="0" applyFont="1" applyBorder="1" applyAlignment="1">
      <alignment horizontal="left" vertical="center" wrapText="1"/>
    </xf>
    <xf numFmtId="0" fontId="31" fillId="0" borderId="74" xfId="0" applyFont="1" applyBorder="1" applyAlignment="1">
      <alignment horizontal="left" vertical="center" wrapText="1"/>
    </xf>
    <xf numFmtId="0" fontId="31" fillId="0" borderId="31" xfId="0" applyFont="1" applyBorder="1" applyAlignment="1">
      <alignment horizontal="left" vertical="center" wrapText="1"/>
    </xf>
    <xf numFmtId="0" fontId="31" fillId="0" borderId="71" xfId="0" applyFont="1" applyBorder="1" applyAlignment="1" applyProtection="1">
      <alignment horizontal="left" vertical="center" wrapText="1"/>
      <protection locked="0"/>
    </xf>
    <xf numFmtId="0" fontId="31" fillId="0" borderId="72" xfId="0" applyFont="1" applyBorder="1" applyAlignment="1" applyProtection="1">
      <alignment horizontal="left" vertical="center" wrapText="1"/>
      <protection locked="0"/>
    </xf>
    <xf numFmtId="0" fontId="31" fillId="0" borderId="73" xfId="0" applyFont="1" applyBorder="1" applyAlignment="1" applyProtection="1">
      <alignment horizontal="left" vertical="center" wrapText="1"/>
      <protection locked="0"/>
    </xf>
    <xf numFmtId="0" fontId="31" fillId="0" borderId="17" xfId="0" applyFont="1" applyBorder="1" applyAlignment="1" applyProtection="1">
      <alignment horizontal="left" vertical="center" wrapText="1"/>
      <protection locked="0"/>
    </xf>
    <xf numFmtId="0" fontId="31" fillId="0" borderId="74" xfId="0" applyFont="1" applyBorder="1" applyAlignment="1" applyProtection="1">
      <alignment horizontal="left" vertical="center" wrapText="1"/>
      <protection locked="0"/>
    </xf>
    <xf numFmtId="0" fontId="31" fillId="0" borderId="31" xfId="0" applyFont="1" applyBorder="1" applyAlignment="1" applyProtection="1">
      <alignment horizontal="left" vertical="center" wrapText="1"/>
      <protection locked="0"/>
    </xf>
    <xf numFmtId="0" fontId="31" fillId="0" borderId="71" xfId="0" applyFont="1" applyBorder="1" applyAlignment="1" applyProtection="1">
      <alignment horizontal="center" vertical="center" wrapText="1"/>
      <protection locked="0"/>
    </xf>
    <xf numFmtId="0" fontId="31" fillId="0" borderId="72" xfId="0" applyFont="1" applyBorder="1" applyAlignment="1" applyProtection="1">
      <alignment horizontal="center" vertical="center" wrapText="1"/>
      <protection locked="0"/>
    </xf>
    <xf numFmtId="0" fontId="31" fillId="0" borderId="73" xfId="0" applyFont="1" applyBorder="1" applyAlignment="1" applyProtection="1">
      <alignment horizontal="center" vertical="center" wrapText="1"/>
      <protection locked="0"/>
    </xf>
    <xf numFmtId="0" fontId="31" fillId="0" borderId="17" xfId="0" applyFont="1" applyBorder="1" applyAlignment="1" applyProtection="1">
      <alignment horizontal="center" vertical="center" wrapText="1"/>
      <protection locked="0"/>
    </xf>
    <xf numFmtId="0" fontId="31" fillId="0" borderId="74" xfId="0" applyFont="1" applyBorder="1" applyAlignment="1" applyProtection="1">
      <alignment horizontal="center" vertical="center" wrapText="1"/>
      <protection locked="0"/>
    </xf>
    <xf numFmtId="0" fontId="31" fillId="0" borderId="31" xfId="0" applyFont="1" applyBorder="1" applyAlignment="1" applyProtection="1">
      <alignment horizontal="center" vertical="center" wrapText="1"/>
      <protection locked="0"/>
    </xf>
    <xf numFmtId="0" fontId="0" fillId="0" borderId="0" xfId="0" applyAlignment="1">
      <alignment horizontal="center"/>
    </xf>
    <xf numFmtId="0" fontId="29" fillId="9" borderId="0" xfId="28" applyFont="1" applyFill="1" applyAlignment="1">
      <alignment horizontal="center"/>
    </xf>
    <xf numFmtId="0" fontId="29" fillId="9" borderId="4" xfId="28" applyFont="1" applyFill="1" applyBorder="1" applyAlignment="1">
      <alignment horizontal="center"/>
    </xf>
    <xf numFmtId="0" fontId="29" fillId="9" borderId="70" xfId="28" applyFont="1" applyFill="1" applyBorder="1" applyAlignment="1">
      <alignment horizontal="center"/>
    </xf>
    <xf numFmtId="0" fontId="29" fillId="9" borderId="3" xfId="28" applyFont="1" applyFill="1" applyBorder="1" applyAlignment="1">
      <alignment horizontal="center"/>
    </xf>
    <xf numFmtId="0" fontId="30" fillId="10" borderId="4" xfId="28" applyFont="1" applyFill="1" applyBorder="1" applyAlignment="1" applyProtection="1">
      <alignment horizontal="center"/>
      <protection locked="0"/>
    </xf>
    <xf numFmtId="0" fontId="30" fillId="10" borderId="70" xfId="28" applyFont="1" applyFill="1" applyBorder="1" applyAlignment="1" applyProtection="1">
      <alignment horizontal="center"/>
      <protection locked="0"/>
    </xf>
    <xf numFmtId="0" fontId="30" fillId="10" borderId="3" xfId="28" applyFont="1" applyFill="1" applyBorder="1" applyAlignment="1" applyProtection="1">
      <alignment horizontal="center"/>
      <protection locked="0"/>
    </xf>
    <xf numFmtId="0" fontId="30" fillId="10" borderId="0" xfId="28" applyFont="1" applyFill="1" applyAlignment="1">
      <alignment horizontal="left" wrapText="1"/>
    </xf>
    <xf numFmtId="0" fontId="31" fillId="0" borderId="4" xfId="0" applyFont="1" applyBorder="1" applyAlignment="1">
      <alignment horizontal="left" vertical="center" wrapText="1"/>
    </xf>
    <xf numFmtId="0" fontId="31" fillId="0" borderId="70"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pplyProtection="1">
      <alignment horizontal="left" vertical="center" wrapText="1"/>
      <protection locked="0"/>
    </xf>
    <xf numFmtId="0" fontId="31" fillId="0" borderId="70" xfId="0" applyFont="1" applyBorder="1" applyAlignment="1" applyProtection="1">
      <alignment horizontal="left" vertical="center" wrapText="1"/>
      <protection locked="0"/>
    </xf>
    <xf numFmtId="0" fontId="31" fillId="0" borderId="3" xfId="0" applyFont="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70" xfId="0" applyBorder="1" applyAlignment="1">
      <alignment horizontal="left" vertical="center" wrapText="1"/>
    </xf>
    <xf numFmtId="0" fontId="0" fillId="0" borderId="3" xfId="0" applyBorder="1" applyAlignment="1">
      <alignment horizontal="left" vertical="center" wrapText="1"/>
    </xf>
    <xf numFmtId="0" fontId="12" fillId="4" borderId="21" xfId="33" applyFont="1" applyFill="1" applyBorder="1" applyAlignment="1">
      <alignment horizontal="center" vertical="center" wrapText="1"/>
    </xf>
    <xf numFmtId="0" fontId="12" fillId="4" borderId="22" xfId="33" applyFont="1" applyFill="1" applyBorder="1" applyAlignment="1">
      <alignment horizontal="center" vertical="center" wrapText="1"/>
    </xf>
    <xf numFmtId="0" fontId="12" fillId="4" borderId="26" xfId="33" applyFont="1" applyFill="1" applyBorder="1" applyAlignment="1">
      <alignment horizontal="center" vertical="center" wrapText="1"/>
    </xf>
    <xf numFmtId="0" fontId="9" fillId="0" borderId="65" xfId="10" applyFont="1" applyBorder="1" applyAlignment="1">
      <alignment horizontal="center"/>
    </xf>
    <xf numFmtId="0" fontId="9" fillId="0" borderId="64" xfId="10" applyFont="1" applyBorder="1" applyAlignment="1">
      <alignment horizontal="center"/>
    </xf>
    <xf numFmtId="0" fontId="12" fillId="4" borderId="11" xfId="33" applyFont="1" applyFill="1" applyBorder="1" applyAlignment="1">
      <alignment horizontal="center" vertical="center"/>
    </xf>
    <xf numFmtId="0" fontId="12" fillId="4" borderId="12" xfId="33" applyFont="1" applyFill="1" applyBorder="1" applyAlignment="1">
      <alignment horizontal="center" vertical="center"/>
    </xf>
    <xf numFmtId="0" fontId="12" fillId="4" borderId="14" xfId="33" applyFont="1" applyFill="1" applyBorder="1" applyAlignment="1">
      <alignment horizontal="center" vertical="center"/>
    </xf>
    <xf numFmtId="0" fontId="12" fillId="6" borderId="48" xfId="33" applyFont="1" applyFill="1" applyBorder="1" applyAlignment="1">
      <alignment horizontal="left" vertical="center"/>
    </xf>
    <xf numFmtId="0" fontId="12" fillId="6" borderId="10" xfId="33" applyFont="1" applyFill="1" applyBorder="1" applyAlignment="1">
      <alignment horizontal="left" vertical="center"/>
    </xf>
    <xf numFmtId="0" fontId="12" fillId="6" borderId="8" xfId="33" applyFont="1" applyFill="1" applyBorder="1" applyAlignment="1">
      <alignment horizontal="left" vertical="center"/>
    </xf>
    <xf numFmtId="0" fontId="12" fillId="6" borderId="75" xfId="33" applyFont="1" applyFill="1" applyBorder="1" applyAlignment="1">
      <alignment horizontal="left" vertical="center"/>
    </xf>
    <xf numFmtId="0" fontId="7" fillId="6" borderId="32" xfId="33" applyFont="1" applyFill="1" applyBorder="1" applyAlignment="1">
      <alignment horizontal="left" vertical="center" wrapText="1"/>
    </xf>
    <xf numFmtId="0" fontId="7" fillId="6" borderId="31" xfId="33" applyFont="1" applyFill="1" applyBorder="1" applyAlignment="1">
      <alignment horizontal="left" vertical="center" wrapText="1"/>
    </xf>
    <xf numFmtId="0" fontId="7" fillId="6" borderId="34" xfId="33" applyFont="1" applyFill="1" applyBorder="1" applyAlignment="1">
      <alignment horizontal="left" vertical="center" wrapText="1"/>
    </xf>
    <xf numFmtId="0" fontId="7" fillId="6" borderId="3" xfId="33" applyFont="1" applyFill="1" applyBorder="1" applyAlignment="1">
      <alignment horizontal="left" vertical="center" wrapText="1"/>
    </xf>
    <xf numFmtId="167" fontId="11" fillId="0" borderId="42" xfId="29" applyNumberFormat="1" applyFont="1" applyBorder="1" applyAlignment="1">
      <alignment horizontal="center" vertical="center" wrapText="1"/>
    </xf>
    <xf numFmtId="167" fontId="11" fillId="0" borderId="38" xfId="29" applyNumberFormat="1" applyFont="1" applyBorder="1" applyAlignment="1">
      <alignment horizontal="center" vertical="center" wrapText="1"/>
    </xf>
    <xf numFmtId="166" fontId="11" fillId="0" borderId="43" xfId="29" applyFont="1" applyBorder="1" applyAlignment="1">
      <alignment horizontal="center" vertical="center" wrapText="1"/>
    </xf>
    <xf numFmtId="166" fontId="11" fillId="0" borderId="44" xfId="29" applyFont="1" applyBorder="1" applyAlignment="1">
      <alignment horizontal="center" vertical="center" wrapText="1"/>
    </xf>
    <xf numFmtId="2" fontId="23" fillId="0" borderId="43" xfId="29" applyNumberFormat="1" applyFont="1" applyBorder="1" applyAlignment="1">
      <alignment horizontal="center" vertical="center" wrapText="1"/>
    </xf>
    <xf numFmtId="0" fontId="23" fillId="0" borderId="44" xfId="29" applyNumberFormat="1" applyFont="1" applyBorder="1" applyAlignment="1">
      <alignment horizontal="center" vertical="center" wrapText="1"/>
    </xf>
    <xf numFmtId="0" fontId="23" fillId="0" borderId="46" xfId="29" applyNumberFormat="1" applyFont="1" applyBorder="1" applyAlignment="1">
      <alignment horizontal="center" vertical="center" wrapText="1"/>
    </xf>
    <xf numFmtId="0" fontId="23" fillId="0" borderId="47" xfId="29" applyNumberFormat="1" applyFont="1" applyBorder="1" applyAlignment="1">
      <alignment horizontal="center" vertical="center" wrapText="1"/>
    </xf>
    <xf numFmtId="49" fontId="2" fillId="0" borderId="39" xfId="11" applyNumberFormat="1" applyFont="1" applyBorder="1" applyAlignment="1">
      <alignment horizontal="center" vertical="center" wrapText="1"/>
    </xf>
    <xf numFmtId="49" fontId="2" fillId="0" borderId="40" xfId="11" applyNumberFormat="1" applyFont="1" applyBorder="1" applyAlignment="1">
      <alignment horizontal="center" vertical="center" wrapText="1"/>
    </xf>
    <xf numFmtId="49" fontId="2" fillId="0" borderId="41" xfId="11" applyNumberFormat="1" applyFont="1" applyBorder="1" applyAlignment="1">
      <alignment horizontal="center" vertical="center" wrapText="1"/>
    </xf>
    <xf numFmtId="49" fontId="2" fillId="0" borderId="37" xfId="11" applyNumberFormat="1" applyFont="1" applyBorder="1" applyAlignment="1">
      <alignment horizontal="center" vertical="center" wrapText="1"/>
    </xf>
    <xf numFmtId="49" fontId="2" fillId="0" borderId="42" xfId="11" applyNumberFormat="1" applyFont="1" applyBorder="1" applyAlignment="1">
      <alignment horizontal="center" vertical="center" wrapText="1"/>
    </xf>
    <xf numFmtId="49" fontId="2" fillId="0" borderId="38" xfId="11" applyNumberFormat="1" applyFont="1" applyBorder="1" applyAlignment="1">
      <alignment horizontal="center" vertical="center" wrapText="1"/>
    </xf>
    <xf numFmtId="167" fontId="10" fillId="0" borderId="42" xfId="29" applyNumberFormat="1" applyFont="1" applyBorder="1" applyAlignment="1">
      <alignment horizontal="center"/>
    </xf>
    <xf numFmtId="167" fontId="10" fillId="0" borderId="38" xfId="29" applyNumberFormat="1" applyFont="1" applyBorder="1" applyAlignment="1">
      <alignment horizontal="center"/>
    </xf>
    <xf numFmtId="0" fontId="0" fillId="0" borderId="0" xfId="0" applyAlignment="1">
      <alignment horizontal="center" vertical="center"/>
    </xf>
    <xf numFmtId="167" fontId="20" fillId="0" borderId="8" xfId="10" applyNumberFormat="1" applyFont="1" applyBorder="1" applyAlignment="1">
      <alignment horizontal="center" vertical="center" wrapText="1"/>
    </xf>
    <xf numFmtId="167" fontId="20" fillId="0" borderId="9" xfId="10" applyNumberFormat="1" applyFont="1" applyBorder="1" applyAlignment="1">
      <alignment horizontal="center" vertical="center" wrapText="1"/>
    </xf>
    <xf numFmtId="0" fontId="8" fillId="0" borderId="1" xfId="26" applyFont="1" applyBorder="1" applyAlignment="1">
      <alignment horizontal="right" vertical="center"/>
    </xf>
    <xf numFmtId="0" fontId="8" fillId="0" borderId="28" xfId="26" applyFont="1" applyBorder="1" applyAlignment="1">
      <alignment horizontal="right" vertical="center"/>
    </xf>
    <xf numFmtId="0" fontId="3" fillId="0" borderId="0" xfId="0" applyFont="1" applyAlignment="1">
      <alignment horizontal="center" vertical="center"/>
    </xf>
    <xf numFmtId="0" fontId="8" fillId="0" borderId="19" xfId="26" applyFont="1" applyBorder="1" applyAlignment="1">
      <alignment horizontal="right" vertical="center"/>
    </xf>
    <xf numFmtId="0" fontId="8" fillId="0" borderId="18" xfId="26" applyFont="1" applyBorder="1" applyAlignment="1">
      <alignment horizontal="right" vertical="center"/>
    </xf>
    <xf numFmtId="0" fontId="8" fillId="0" borderId="1" xfId="26" applyFont="1" applyBorder="1" applyAlignment="1">
      <alignment horizontal="center" vertical="center"/>
    </xf>
    <xf numFmtId="0" fontId="8" fillId="0" borderId="2" xfId="26" applyFont="1" applyBorder="1" applyAlignment="1">
      <alignment horizontal="center" vertical="center"/>
    </xf>
  </cellXfs>
  <cellStyles count="37">
    <cellStyle name="Hipervínculo" xfId="8" builtinId="8"/>
    <cellStyle name="Hyperlink" xfId="9" xr:uid="{00000000-000B-0000-0000-000008000000}"/>
    <cellStyle name="Millares 2 2 2 3" xfId="17" xr:uid="{620485A2-8270-42E0-8D84-4995486C2683}"/>
    <cellStyle name="Millares 2 4" xfId="7" xr:uid="{C1CE6E6A-DECB-4150-BD65-64E42C3F1B56}"/>
    <cellStyle name="Millares 3 2 3" xfId="13" xr:uid="{252F032F-8C45-4313-81E6-06CB3CC4E5D1}"/>
    <cellStyle name="Millares 3 2 3 2" xfId="30" xr:uid="{0A51C0B0-985E-4760-AFE0-AB308911D1DE}"/>
    <cellStyle name="Moneda [0] 3" xfId="24" xr:uid="{230B77B3-8A81-4F75-9F35-2E06B94D9393}"/>
    <cellStyle name="Moneda 2" xfId="3" xr:uid="{A4E92CDE-8EF8-4496-AE7A-9EBFADB7D02B}"/>
    <cellStyle name="Moneda 2 2" xfId="16" xr:uid="{BF992962-0E69-4640-926D-D935380165BA}"/>
    <cellStyle name="Moneda 2 2 2" xfId="35" xr:uid="{4BC03739-1D03-4C98-A235-92939C260376}"/>
    <cellStyle name="Moneda 2 2 2 2" xfId="5" xr:uid="{8C15C2BA-4E57-41AE-BCFA-D304B8CAAB52}"/>
    <cellStyle name="Moneda 2 2 35" xfId="22" xr:uid="{B21A9B8D-9C31-44F3-A3E7-A26CA523FE8B}"/>
    <cellStyle name="Moneda 2 2 35 2" xfId="36" xr:uid="{E8EF95BF-1BD9-4988-B609-80D99700089C}"/>
    <cellStyle name="Moneda 2 4 2" xfId="6" xr:uid="{0F77D83C-FB38-4775-A7E0-E26E13A4DAC1}"/>
    <cellStyle name="Moneda 3" xfId="34" xr:uid="{9E121512-9427-465E-9225-A8DB80424503}"/>
    <cellStyle name="Moneda 3 2" xfId="27" xr:uid="{D582AA45-4BE3-4ED3-967D-9B5A4F669BF5}"/>
    <cellStyle name="Moneda 7" xfId="23" xr:uid="{7D6751C3-81A8-41BB-BB5F-73EBC8E078A5}"/>
    <cellStyle name="Moneda 7 3 2" xfId="12" xr:uid="{59E0B9CC-C38A-4540-BBA2-2FF434D835AC}"/>
    <cellStyle name="Moneda 7 3 2 2" xfId="29" xr:uid="{B3A2B0FC-B2D5-48F4-B874-FA2D273EACA0}"/>
    <cellStyle name="Normal" xfId="0" builtinId="0"/>
    <cellStyle name="Normal 11" xfId="10" xr:uid="{1881ABF4-E390-403F-85F3-84E165C25264}"/>
    <cellStyle name="Normal 2 2" xfId="19" xr:uid="{7B1A0DE3-9DCB-448D-94A4-D34AC79B1875}"/>
    <cellStyle name="Normal 2 4 3 6" xfId="11" xr:uid="{5E43C37D-F419-4FA8-8749-F223D2FBEC7D}"/>
    <cellStyle name="Normal 2 4 8" xfId="18" xr:uid="{DE2ECB1F-7FF7-4108-8D2C-15BAB35CB2FF}"/>
    <cellStyle name="Normal 3" xfId="1" xr:uid="{58F1DAA9-9EEF-40D3-A4DB-0D11C813C0AE}"/>
    <cellStyle name="Normal 3 2 3" xfId="28" xr:uid="{B10A9BAE-F281-4896-8F78-9830A79C6475}"/>
    <cellStyle name="Normal 4 2" xfId="4" xr:uid="{A582E340-3150-4811-BC65-2A78F7C2876E}"/>
    <cellStyle name="Normal 4 2 2" xfId="26" xr:uid="{D8D946ED-D60C-4583-9F27-5B87B2A82BFD}"/>
    <cellStyle name="Normal 4 2 7" xfId="21" xr:uid="{7D0276EE-9FDE-48A9-AEA5-C5213C410EC8}"/>
    <cellStyle name="Normal 5 2 2 2" xfId="15" xr:uid="{43C0FF7D-9A5E-48FB-9F41-FBCCCEEE764B}"/>
    <cellStyle name="Normal 5 2 2 2 2" xfId="32" xr:uid="{78E573FB-A8DF-419A-B724-84C4B25537B8}"/>
    <cellStyle name="Normal 6 2" xfId="25" xr:uid="{B440C976-4554-49EB-8F1D-BF9BB281BA93}"/>
    <cellStyle name="Normal_CALCULO DEL AIU" xfId="33" xr:uid="{8C753ED0-0543-4408-B121-297DA0B00D42}"/>
    <cellStyle name="Porcentaje" xfId="2" builtinId="5"/>
    <cellStyle name="Porcentaje 2" xfId="31" xr:uid="{ED3B92B9-FB5A-4DD6-97C3-72D6BECEE128}"/>
    <cellStyle name="Porcentaje 2 2" xfId="14" xr:uid="{BE729EE1-EC9C-421D-8139-6278DA502889}"/>
    <cellStyle name="Porcentual 2 2" xfId="20" xr:uid="{37C441A2-025B-43F5-BE59-9A5715ECD01C}"/>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ill>
      <alignment vertical="center"/>
    </dxf>
    <dxf>
      <numFmt numFmtId="170"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70"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
      <fill>
        <patternFill patternType="none"/>
      </fill>
      <alignment vertical="center"/>
    </dxf>
    <dxf>
      <numFmt numFmtId="170"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70"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alignment vertical="center"/>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rgb="FF000000"/>
        </left>
        <right style="thin">
          <color rgb="FF000000"/>
        </right>
        <top style="thin">
          <color indexed="64"/>
        </top>
        <bottom style="thin">
          <color indexed="64"/>
        </bottom>
        <vertical style="thin">
          <color rgb="FF000000"/>
        </vertical>
        <horizontal style="thin">
          <color indexed="64"/>
        </horizontal>
      </border>
    </dxf>
    <dxf>
      <fill>
        <patternFill patternType="none"/>
      </fill>
      <alignment vertical="center"/>
      <border diagonalUp="0" diagonalDown="0">
        <left style="medium">
          <color rgb="FF000000"/>
        </left>
        <right style="thin">
          <color rgb="FF000000"/>
        </right>
        <top style="thin">
          <color indexed="64"/>
        </top>
        <bottom style="thin">
          <color indexed="64"/>
        </bottom>
        <vertical style="thin">
          <color rgb="FF000000"/>
        </vertical>
        <horizontal style="thin">
          <color indexed="64"/>
        </horizontal>
      </border>
    </dxf>
    <dxf>
      <border outline="0">
        <left style="medium">
          <color rgb="FF000000"/>
        </left>
      </border>
    </dxf>
    <dxf>
      <fill>
        <patternFill patternType="none"/>
      </fill>
      <alignment vertical="center"/>
    </dxf>
    <dxf>
      <fill>
        <patternFill patternType="none"/>
      </fill>
      <alignment vertical="center"/>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139701</xdr:colOff>
      <xdr:row>0</xdr:row>
      <xdr:rowOff>95250</xdr:rowOff>
    </xdr:from>
    <xdr:to>
      <xdr:col>3</xdr:col>
      <xdr:colOff>584201</xdr:colOff>
      <xdr:row>3</xdr:row>
      <xdr:rowOff>79520</xdr:rowOff>
    </xdr:to>
    <xdr:pic>
      <xdr:nvPicPr>
        <xdr:cNvPr id="3" name="Imagen 2" descr="Logotipo&#10;&#10;El contenido generado por IA puede ser incorrecto.">
          <a:extLst>
            <a:ext uri="{FF2B5EF4-FFF2-40B4-BE49-F238E27FC236}">
              <a16:creationId xmlns:a16="http://schemas.microsoft.com/office/drawing/2014/main" id="{4E33F86C-0C5D-932F-4568-DA15AE640CFD}"/>
            </a:ext>
          </a:extLst>
        </xdr:cNvPr>
        <xdr:cNvPicPr>
          <a:picLocks noChangeAspect="1"/>
        </xdr:cNvPicPr>
      </xdr:nvPicPr>
      <xdr:blipFill>
        <a:blip xmlns:r="http://schemas.openxmlformats.org/officeDocument/2006/relationships" r:embed="rId1"/>
        <a:stretch>
          <a:fillRect/>
        </a:stretch>
      </xdr:blipFill>
      <xdr:spPr>
        <a:xfrm>
          <a:off x="400051" y="95250"/>
          <a:ext cx="1727200" cy="536720"/>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475D79-1D2D-4476-81AA-1002A9A5BB4F}" name="Tabla1" displayName="Tabla1" ref="B4:G74" totalsRowShown="0" headerRowDxfId="33" dataDxfId="32" tableBorderDxfId="31">
  <autoFilter ref="B4:G74" xr:uid="{7B475D79-1D2D-4476-81AA-1002A9A5BB4F}"/>
  <tableColumns count="6">
    <tableColumn id="1" xr3:uid="{9E317448-5041-4115-BF4C-6A16D2631E6C}" name="Columna1" dataDxfId="30"/>
    <tableColumn id="2" xr3:uid="{D739079C-8EDF-4102-97A2-75618479075C}" name="Columna2" dataDxfId="29"/>
    <tableColumn id="3" xr3:uid="{926EB2F0-9DB6-4956-8989-680471718C03}" name="Columna3" dataDxfId="28" totalsRowDxfId="27"/>
    <tableColumn id="4" xr3:uid="{E9E812CA-67B1-4393-8895-304704AA69E4}" name="Columna4" dataDxfId="26" totalsRowDxfId="25" totalsRowCellStyle="Hyperlink"/>
    <tableColumn id="5" xr3:uid="{0358AA56-4ACE-46CD-934D-A1F15B4BE5F3}" name="Columna5" dataDxfId="24" totalsRowDxfId="23" dataCellStyle="Hyperlink" totalsRowCellStyle="Hyperlink"/>
    <tableColumn id="6" xr3:uid="{E9BE764C-8C09-483D-B82F-EE4BAF059149}" name="Columna6"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CBF5BE-AD4B-421A-A895-9C4EA180ACF8}" name="Tabla13" displayName="Tabla13" ref="B4:G40" totalsRowShown="0" headerRowDxfId="21" dataDxfId="20" tableBorderDxfId="19">
  <autoFilter ref="B4:G40" xr:uid="{7B475D79-1D2D-4476-81AA-1002A9A5BB4F}"/>
  <tableColumns count="6">
    <tableColumn id="1" xr3:uid="{B59146EB-C947-45C8-B121-5A019A0CDD05}" name="Columna1" dataDxfId="18"/>
    <tableColumn id="2" xr3:uid="{32109A16-A38A-4F8B-8984-CB4635F86F62}" name="Columna2" dataDxfId="17"/>
    <tableColumn id="3" xr3:uid="{72E562FF-5719-42C8-8CDC-EF8D0A9705F3}" name="Columna3" dataDxfId="16" totalsRowDxfId="15"/>
    <tableColumn id="4" xr3:uid="{0B0EAEF8-28BC-41E6-BBF3-93EAB46A758C}" name="Columna4" dataDxfId="14" totalsRowDxfId="13" totalsRowCellStyle="Hyperlink"/>
    <tableColumn id="5" xr3:uid="{4C31BAF3-9131-4431-83F3-39B02DC7976B}" name="Columna5" dataDxfId="12" totalsRowDxfId="11" dataCellStyle="Hyperlink" totalsRowCellStyle="Hyperlink"/>
    <tableColumn id="6" xr3:uid="{DBB730CD-76A2-4530-9044-EAEE4B5CEFB2}" name="Columna6" dataDxfId="10"/>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FF7D8-69D3-416D-9F7E-B0431AE4405D}">
  <sheetPr>
    <tabColor rgb="FFFFC000"/>
  </sheetPr>
  <dimension ref="B1:K30"/>
  <sheetViews>
    <sheetView showGridLines="0" tabSelected="1" workbookViewId="0"/>
  </sheetViews>
  <sheetFormatPr baseColWidth="10" defaultColWidth="9.140625" defaultRowHeight="15"/>
  <cols>
    <col min="1" max="1" width="3.7109375" customWidth="1"/>
    <col min="5" max="5" width="12.7109375" customWidth="1"/>
  </cols>
  <sheetData>
    <row r="1" spans="2:11">
      <c r="B1" s="143"/>
      <c r="C1" s="143"/>
      <c r="D1" s="143"/>
      <c r="E1" s="143"/>
      <c r="F1" s="143"/>
      <c r="G1" s="143"/>
      <c r="H1" s="143"/>
      <c r="I1" s="143"/>
      <c r="J1" s="143"/>
      <c r="K1" s="143"/>
    </row>
    <row r="2" spans="2:11">
      <c r="B2" s="143"/>
      <c r="C2" s="143"/>
      <c r="D2" s="143"/>
      <c r="E2" s="143"/>
      <c r="F2" s="143"/>
      <c r="G2" s="143"/>
      <c r="H2" s="143"/>
      <c r="I2" s="143"/>
      <c r="J2" s="143"/>
      <c r="K2" s="143"/>
    </row>
    <row r="3" spans="2:11">
      <c r="B3" s="143"/>
      <c r="C3" s="143"/>
      <c r="D3" s="143"/>
      <c r="E3" s="143"/>
      <c r="F3" s="143"/>
      <c r="G3" s="143"/>
      <c r="H3" s="143"/>
      <c r="I3" s="143"/>
      <c r="J3" s="143"/>
      <c r="K3" s="143"/>
    </row>
    <row r="4" spans="2:11">
      <c r="B4" s="143"/>
      <c r="C4" s="143"/>
      <c r="D4" s="143"/>
      <c r="E4" s="143"/>
      <c r="F4" s="143"/>
      <c r="G4" s="143"/>
      <c r="H4" s="143"/>
      <c r="I4" s="143"/>
      <c r="J4" s="143"/>
      <c r="K4" s="143"/>
    </row>
    <row r="5" spans="2:11">
      <c r="B5" s="144" t="s">
        <v>235</v>
      </c>
      <c r="C5" s="144"/>
      <c r="D5" s="144"/>
      <c r="E5" s="144"/>
      <c r="F5" s="144"/>
      <c r="G5" s="144"/>
      <c r="H5" s="144"/>
      <c r="I5" s="144"/>
      <c r="J5" s="144"/>
      <c r="K5" s="144"/>
    </row>
    <row r="6" spans="2:11">
      <c r="B6" s="97"/>
      <c r="C6" s="97"/>
      <c r="D6" s="97"/>
      <c r="E6" s="97"/>
      <c r="F6" s="97"/>
      <c r="G6" s="97"/>
      <c r="H6" s="97"/>
      <c r="I6" s="97"/>
      <c r="J6" s="97"/>
      <c r="K6" s="97"/>
    </row>
    <row r="7" spans="2:11">
      <c r="B7" s="145" t="s">
        <v>236</v>
      </c>
      <c r="C7" s="146"/>
      <c r="D7" s="146"/>
      <c r="E7" s="146"/>
      <c r="F7" s="146"/>
      <c r="G7" s="146"/>
      <c r="H7" s="146"/>
      <c r="I7" s="146"/>
      <c r="J7" s="146"/>
      <c r="K7" s="147"/>
    </row>
    <row r="8" spans="2:11">
      <c r="B8" s="119" t="s">
        <v>237</v>
      </c>
      <c r="C8" s="120"/>
      <c r="D8" s="120"/>
      <c r="E8" s="121"/>
      <c r="F8" s="122"/>
      <c r="G8" s="123"/>
      <c r="H8" s="123"/>
      <c r="I8" s="123"/>
      <c r="J8" s="123"/>
      <c r="K8" s="124"/>
    </row>
    <row r="9" spans="2:11">
      <c r="B9" s="119" t="s">
        <v>238</v>
      </c>
      <c r="C9" s="120"/>
      <c r="D9" s="120"/>
      <c r="E9" s="121"/>
      <c r="F9" s="122"/>
      <c r="G9" s="123"/>
      <c r="H9" s="123"/>
      <c r="I9" s="123"/>
      <c r="J9" s="123"/>
      <c r="K9" s="124"/>
    </row>
    <row r="10" spans="2:11">
      <c r="B10" s="119" t="s">
        <v>239</v>
      </c>
      <c r="C10" s="120"/>
      <c r="D10" s="120"/>
      <c r="E10" s="121"/>
      <c r="F10" s="122"/>
      <c r="G10" s="123"/>
      <c r="H10" s="123"/>
      <c r="I10" s="123"/>
      <c r="J10" s="123"/>
      <c r="K10" s="124"/>
    </row>
    <row r="11" spans="2:11">
      <c r="B11" s="119" t="s">
        <v>240</v>
      </c>
      <c r="C11" s="120"/>
      <c r="D11" s="120"/>
      <c r="E11" s="121"/>
      <c r="F11" s="148"/>
      <c r="G11" s="149"/>
      <c r="H11" s="149"/>
      <c r="I11" s="149"/>
      <c r="J11" s="149"/>
      <c r="K11" s="150"/>
    </row>
    <row r="12" spans="2:11">
      <c r="B12" s="119" t="s">
        <v>241</v>
      </c>
      <c r="C12" s="120"/>
      <c r="D12" s="120"/>
      <c r="E12" s="121"/>
      <c r="F12" s="148"/>
      <c r="G12" s="149"/>
      <c r="H12" s="149"/>
      <c r="I12" s="149"/>
      <c r="J12" s="149"/>
      <c r="K12" s="150"/>
    </row>
    <row r="13" spans="2:11">
      <c r="B13" s="119" t="s">
        <v>242</v>
      </c>
      <c r="C13" s="120"/>
      <c r="D13" s="120"/>
      <c r="E13" s="121"/>
      <c r="F13" s="148"/>
      <c r="G13" s="149"/>
      <c r="H13" s="149"/>
      <c r="I13" s="149"/>
      <c r="J13" s="149"/>
      <c r="K13" s="150"/>
    </row>
    <row r="14" spans="2:11">
      <c r="B14" s="119" t="s">
        <v>243</v>
      </c>
      <c r="C14" s="120"/>
      <c r="D14" s="120"/>
      <c r="E14" s="121"/>
      <c r="F14" s="148"/>
      <c r="G14" s="149"/>
      <c r="H14" s="149"/>
      <c r="I14" s="149"/>
      <c r="J14" s="149"/>
      <c r="K14" s="150"/>
    </row>
    <row r="15" spans="2:11">
      <c r="B15" s="119" t="s">
        <v>244</v>
      </c>
      <c r="C15" s="120"/>
      <c r="D15" s="120"/>
      <c r="E15" s="121"/>
      <c r="F15" s="148"/>
      <c r="G15" s="149"/>
      <c r="H15" s="149"/>
      <c r="I15" s="149"/>
      <c r="J15" s="149"/>
      <c r="K15" s="150"/>
    </row>
    <row r="17" spans="2:11">
      <c r="B17" s="98" t="s">
        <v>245</v>
      </c>
      <c r="C17" s="151" t="s">
        <v>246</v>
      </c>
      <c r="D17" s="151"/>
      <c r="E17" s="151"/>
      <c r="F17" s="151"/>
      <c r="G17" s="151"/>
      <c r="H17" s="151"/>
      <c r="I17" s="151"/>
      <c r="J17" s="151"/>
      <c r="K17" s="151"/>
    </row>
    <row r="18" spans="2:11">
      <c r="B18" s="99"/>
      <c r="C18" s="151"/>
      <c r="D18" s="151"/>
      <c r="E18" s="151"/>
      <c r="F18" s="151"/>
      <c r="G18" s="151"/>
      <c r="H18" s="151"/>
      <c r="I18" s="151"/>
      <c r="J18" s="151"/>
      <c r="K18" s="151"/>
    </row>
    <row r="19" spans="2:11">
      <c r="B19" s="97"/>
      <c r="C19" s="97"/>
      <c r="D19" s="97"/>
      <c r="E19" s="97"/>
      <c r="F19" s="97"/>
      <c r="G19" s="97"/>
      <c r="H19" s="97"/>
      <c r="I19" s="97"/>
      <c r="J19" s="97"/>
      <c r="K19" s="97"/>
    </row>
    <row r="20" spans="2:11">
      <c r="B20" s="145" t="s">
        <v>247</v>
      </c>
      <c r="C20" s="146"/>
      <c r="D20" s="146"/>
      <c r="E20" s="146"/>
      <c r="F20" s="146"/>
      <c r="G20" s="146"/>
      <c r="H20" s="146"/>
      <c r="I20" s="146"/>
      <c r="J20" s="146"/>
      <c r="K20" s="147"/>
    </row>
    <row r="21" spans="2:11">
      <c r="B21" s="152" t="s">
        <v>248</v>
      </c>
      <c r="C21" s="153"/>
      <c r="D21" s="153"/>
      <c r="E21" s="154"/>
      <c r="F21" s="155"/>
      <c r="G21" s="156"/>
      <c r="H21" s="156"/>
      <c r="I21" s="156"/>
      <c r="J21" s="156"/>
      <c r="K21" s="157"/>
    </row>
    <row r="22" spans="2:11">
      <c r="B22" s="152" t="s">
        <v>249</v>
      </c>
      <c r="C22" s="153"/>
      <c r="D22" s="153"/>
      <c r="E22" s="154"/>
      <c r="F22" s="155"/>
      <c r="G22" s="158"/>
      <c r="H22" s="158"/>
      <c r="I22" s="158"/>
      <c r="J22" s="158"/>
      <c r="K22" s="159"/>
    </row>
    <row r="23" spans="2:11">
      <c r="B23" s="152" t="s">
        <v>250</v>
      </c>
      <c r="C23" s="160"/>
      <c r="D23" s="160"/>
      <c r="E23" s="161"/>
      <c r="F23" s="155"/>
      <c r="G23" s="158"/>
      <c r="H23" s="158"/>
      <c r="I23" s="158"/>
      <c r="J23" s="158"/>
      <c r="K23" s="159"/>
    </row>
    <row r="24" spans="2:11">
      <c r="B24" s="152" t="s">
        <v>251</v>
      </c>
      <c r="C24" s="160"/>
      <c r="D24" s="160"/>
      <c r="E24" s="161"/>
      <c r="F24" s="155"/>
      <c r="G24" s="158"/>
      <c r="H24" s="158"/>
      <c r="I24" s="158"/>
      <c r="J24" s="158"/>
      <c r="K24" s="159"/>
    </row>
    <row r="25" spans="2:11">
      <c r="B25" s="125" t="s">
        <v>252</v>
      </c>
      <c r="C25" s="126"/>
      <c r="D25" s="126"/>
      <c r="E25" s="127"/>
      <c r="F25" s="131"/>
      <c r="G25" s="132"/>
      <c r="H25" s="132"/>
      <c r="I25" s="132"/>
      <c r="J25" s="132"/>
      <c r="K25" s="133"/>
    </row>
    <row r="26" spans="2:11">
      <c r="B26" s="128"/>
      <c r="C26" s="129"/>
      <c r="D26" s="129"/>
      <c r="E26" s="130"/>
      <c r="F26" s="134"/>
      <c r="G26" s="135"/>
      <c r="H26" s="135"/>
      <c r="I26" s="135"/>
      <c r="J26" s="135"/>
      <c r="K26" s="136"/>
    </row>
    <row r="27" spans="2:11" ht="14.45" customHeight="1">
      <c r="B27" s="125" t="s">
        <v>254</v>
      </c>
      <c r="C27" s="126"/>
      <c r="D27" s="126"/>
      <c r="E27" s="127"/>
      <c r="F27" s="137"/>
      <c r="G27" s="138"/>
      <c r="H27" s="138"/>
      <c r="I27" s="138"/>
      <c r="J27" s="138"/>
      <c r="K27" s="139"/>
    </row>
    <row r="28" spans="2:11">
      <c r="B28" s="128"/>
      <c r="C28" s="129"/>
      <c r="D28" s="129"/>
      <c r="E28" s="130"/>
      <c r="F28" s="140"/>
      <c r="G28" s="141"/>
      <c r="H28" s="141"/>
      <c r="I28" s="141"/>
      <c r="J28" s="141"/>
      <c r="K28" s="142"/>
    </row>
    <row r="29" spans="2:11">
      <c r="B29" s="125" t="s">
        <v>253</v>
      </c>
      <c r="C29" s="126"/>
      <c r="D29" s="126"/>
      <c r="E29" s="127"/>
      <c r="F29" s="131"/>
      <c r="G29" s="132"/>
      <c r="H29" s="132"/>
      <c r="I29" s="132"/>
      <c r="J29" s="132"/>
      <c r="K29" s="133"/>
    </row>
    <row r="30" spans="2:11">
      <c r="B30" s="128"/>
      <c r="C30" s="129"/>
      <c r="D30" s="129"/>
      <c r="E30" s="130"/>
      <c r="F30" s="134"/>
      <c r="G30" s="135"/>
      <c r="H30" s="135"/>
      <c r="I30" s="135"/>
      <c r="J30" s="135"/>
      <c r="K30" s="136"/>
    </row>
  </sheetData>
  <mergeCells count="35">
    <mergeCell ref="B25:E26"/>
    <mergeCell ref="F25:K26"/>
    <mergeCell ref="B22:E22"/>
    <mergeCell ref="F22:K22"/>
    <mergeCell ref="B23:E23"/>
    <mergeCell ref="F23:K23"/>
    <mergeCell ref="B24:E24"/>
    <mergeCell ref="F24:K24"/>
    <mergeCell ref="B15:E15"/>
    <mergeCell ref="F15:K15"/>
    <mergeCell ref="C17:K18"/>
    <mergeCell ref="B20:K20"/>
    <mergeCell ref="B21:E21"/>
    <mergeCell ref="F21:K21"/>
    <mergeCell ref="B1:K4"/>
    <mergeCell ref="B5:K5"/>
    <mergeCell ref="B7:K7"/>
    <mergeCell ref="B8:E8"/>
    <mergeCell ref="F8:K8"/>
    <mergeCell ref="B9:E9"/>
    <mergeCell ref="F9:K9"/>
    <mergeCell ref="B29:E30"/>
    <mergeCell ref="F29:K30"/>
    <mergeCell ref="B27:E28"/>
    <mergeCell ref="F27:K28"/>
    <mergeCell ref="B10:E10"/>
    <mergeCell ref="F10:K10"/>
    <mergeCell ref="B11:E11"/>
    <mergeCell ref="F11:K11"/>
    <mergeCell ref="B12:E12"/>
    <mergeCell ref="F12:K12"/>
    <mergeCell ref="B13:E13"/>
    <mergeCell ref="F13:K13"/>
    <mergeCell ref="B14:E14"/>
    <mergeCell ref="F14:K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7E1B-900E-4766-97FE-C60790D276D9}">
  <sheetPr>
    <tabColor rgb="FF92D050"/>
    <pageSetUpPr fitToPage="1"/>
  </sheetPr>
  <dimension ref="B1:D21"/>
  <sheetViews>
    <sheetView showGridLines="0" zoomScaleNormal="100" zoomScaleSheetLayoutView="85" workbookViewId="0"/>
  </sheetViews>
  <sheetFormatPr baseColWidth="10" defaultColWidth="11.5703125" defaultRowHeight="15" customHeight="1"/>
  <cols>
    <col min="1" max="1" width="6.42578125" style="27" customWidth="1"/>
    <col min="2" max="2" width="58.5703125" style="11" customWidth="1"/>
    <col min="3" max="3" width="15.7109375" style="35" customWidth="1"/>
    <col min="4" max="4" width="23.42578125" style="27" customWidth="1"/>
    <col min="5" max="224" width="9.140625" style="27" bestFit="1" customWidth="1"/>
    <col min="225" max="225" width="45.7109375" style="27" customWidth="1"/>
    <col min="226" max="230" width="9.140625" style="27" bestFit="1" customWidth="1"/>
    <col min="231" max="231" width="14.7109375" style="27" customWidth="1"/>
    <col min="232" max="480" width="9.140625" style="27" bestFit="1" customWidth="1"/>
    <col min="481" max="481" width="45.7109375" style="27" customWidth="1"/>
    <col min="482" max="486" width="9.140625" style="27" bestFit="1" customWidth="1"/>
    <col min="487" max="487" width="14.7109375" style="27" customWidth="1"/>
    <col min="488" max="736" width="9.140625" style="27" bestFit="1" customWidth="1"/>
    <col min="737" max="737" width="45.7109375" style="27" customWidth="1"/>
    <col min="738" max="742" width="9.140625" style="27" bestFit="1" customWidth="1"/>
    <col min="743" max="743" width="14.7109375" style="27" customWidth="1"/>
    <col min="744" max="992" width="9.140625" style="27" bestFit="1" customWidth="1"/>
    <col min="993" max="993" width="45.7109375" style="27" customWidth="1"/>
    <col min="994" max="998" width="9.140625" style="27" bestFit="1" customWidth="1"/>
    <col min="999" max="999" width="14.7109375" style="27" customWidth="1"/>
    <col min="1000" max="1248" width="9.140625" style="27" bestFit="1" customWidth="1"/>
    <col min="1249" max="1249" width="45.7109375" style="27" customWidth="1"/>
    <col min="1250" max="1254" width="9.140625" style="27" bestFit="1" customWidth="1"/>
    <col min="1255" max="1255" width="14.7109375" style="27" customWidth="1"/>
    <col min="1256" max="1504" width="9.140625" style="27" bestFit="1" customWidth="1"/>
    <col min="1505" max="1505" width="45.7109375" style="27" customWidth="1"/>
    <col min="1506" max="1510" width="9.140625" style="27" bestFit="1" customWidth="1"/>
    <col min="1511" max="1511" width="14.7109375" style="27" customWidth="1"/>
    <col min="1512" max="1760" width="9.140625" style="27" bestFit="1" customWidth="1"/>
    <col min="1761" max="1761" width="45.7109375" style="27" customWidth="1"/>
    <col min="1762" max="1766" width="9.140625" style="27" bestFit="1" customWidth="1"/>
    <col min="1767" max="1767" width="14.7109375" style="27" customWidth="1"/>
    <col min="1768" max="2016" width="9.140625" style="27" bestFit="1" customWidth="1"/>
    <col min="2017" max="2017" width="45.7109375" style="27" customWidth="1"/>
    <col min="2018" max="2022" width="9.140625" style="27" bestFit="1" customWidth="1"/>
    <col min="2023" max="2023" width="14.7109375" style="27" customWidth="1"/>
    <col min="2024" max="2272" width="9.140625" style="27" bestFit="1" customWidth="1"/>
    <col min="2273" max="2273" width="45.7109375" style="27" customWidth="1"/>
    <col min="2274" max="2278" width="9.140625" style="27" bestFit="1" customWidth="1"/>
    <col min="2279" max="2279" width="14.7109375" style="27" customWidth="1"/>
    <col min="2280" max="2528" width="9.140625" style="27" bestFit="1" customWidth="1"/>
    <col min="2529" max="2529" width="45.7109375" style="27" customWidth="1"/>
    <col min="2530" max="2534" width="9.140625" style="27" bestFit="1" customWidth="1"/>
    <col min="2535" max="2535" width="14.7109375" style="27" customWidth="1"/>
    <col min="2536" max="2784" width="9.140625" style="27" bestFit="1" customWidth="1"/>
    <col min="2785" max="2785" width="45.7109375" style="27" customWidth="1"/>
    <col min="2786" max="2790" width="9.140625" style="27" bestFit="1" customWidth="1"/>
    <col min="2791" max="2791" width="14.7109375" style="27" customWidth="1"/>
    <col min="2792" max="3040" width="9.140625" style="27" bestFit="1" customWidth="1"/>
    <col min="3041" max="3041" width="45.7109375" style="27" customWidth="1"/>
    <col min="3042" max="3046" width="9.140625" style="27" bestFit="1" customWidth="1"/>
    <col min="3047" max="3047" width="14.7109375" style="27" customWidth="1"/>
    <col min="3048" max="3296" width="9.140625" style="27" bestFit="1" customWidth="1"/>
    <col min="3297" max="3297" width="45.7109375" style="27" customWidth="1"/>
    <col min="3298" max="3302" width="9.140625" style="27" bestFit="1" customWidth="1"/>
    <col min="3303" max="3303" width="14.7109375" style="27" customWidth="1"/>
    <col min="3304" max="3552" width="9.140625" style="27" bestFit="1" customWidth="1"/>
    <col min="3553" max="3553" width="45.7109375" style="27" customWidth="1"/>
    <col min="3554" max="3558" width="9.140625" style="27" bestFit="1" customWidth="1"/>
    <col min="3559" max="3559" width="14.7109375" style="27" customWidth="1"/>
    <col min="3560" max="3808" width="9.140625" style="27" bestFit="1" customWidth="1"/>
    <col min="3809" max="3809" width="45.7109375" style="27" customWidth="1"/>
    <col min="3810" max="3814" width="9.140625" style="27" bestFit="1" customWidth="1"/>
    <col min="3815" max="3815" width="14.7109375" style="27" customWidth="1"/>
    <col min="3816" max="4064" width="9.140625" style="27" bestFit="1" customWidth="1"/>
    <col min="4065" max="4065" width="45.7109375" style="27" customWidth="1"/>
    <col min="4066" max="4070" width="9.140625" style="27" bestFit="1" customWidth="1"/>
    <col min="4071" max="4071" width="14.7109375" style="27" customWidth="1"/>
    <col min="4072" max="4320" width="9.140625" style="27" bestFit="1" customWidth="1"/>
    <col min="4321" max="4321" width="45.7109375" style="27" customWidth="1"/>
    <col min="4322" max="4326" width="9.140625" style="27" bestFit="1" customWidth="1"/>
    <col min="4327" max="4327" width="14.7109375" style="27" customWidth="1"/>
    <col min="4328" max="4576" width="9.140625" style="27" bestFit="1" customWidth="1"/>
    <col min="4577" max="4577" width="45.7109375" style="27" customWidth="1"/>
    <col min="4578" max="4582" width="9.140625" style="27" bestFit="1" customWidth="1"/>
    <col min="4583" max="4583" width="14.7109375" style="27" customWidth="1"/>
    <col min="4584" max="4832" width="9.140625" style="27" bestFit="1" customWidth="1"/>
    <col min="4833" max="4833" width="45.7109375" style="27" customWidth="1"/>
    <col min="4834" max="4838" width="9.140625" style="27" bestFit="1" customWidth="1"/>
    <col min="4839" max="4839" width="14.7109375" style="27" customWidth="1"/>
    <col min="4840" max="5088" width="9.140625" style="27" bestFit="1" customWidth="1"/>
    <col min="5089" max="5089" width="45.7109375" style="27" customWidth="1"/>
    <col min="5090" max="5094" width="9.140625" style="27" bestFit="1" customWidth="1"/>
    <col min="5095" max="5095" width="14.7109375" style="27" customWidth="1"/>
    <col min="5096" max="5344" width="9.140625" style="27" bestFit="1" customWidth="1"/>
    <col min="5345" max="5345" width="45.7109375" style="27" customWidth="1"/>
    <col min="5346" max="5350" width="9.140625" style="27" bestFit="1" customWidth="1"/>
    <col min="5351" max="5351" width="14.7109375" style="27" customWidth="1"/>
    <col min="5352" max="5600" width="9.140625" style="27" bestFit="1" customWidth="1"/>
    <col min="5601" max="5601" width="45.7109375" style="27" customWidth="1"/>
    <col min="5602" max="5606" width="9.140625" style="27" bestFit="1" customWidth="1"/>
    <col min="5607" max="5607" width="14.7109375" style="27" customWidth="1"/>
    <col min="5608" max="5856" width="9.140625" style="27" bestFit="1" customWidth="1"/>
    <col min="5857" max="5857" width="45.7109375" style="27" customWidth="1"/>
    <col min="5858" max="5862" width="9.140625" style="27" bestFit="1" customWidth="1"/>
    <col min="5863" max="5863" width="14.7109375" style="27" customWidth="1"/>
    <col min="5864" max="6112" width="9.140625" style="27" bestFit="1" customWidth="1"/>
    <col min="6113" max="6113" width="45.7109375" style="27" customWidth="1"/>
    <col min="6114" max="6118" width="9.140625" style="27" bestFit="1" customWidth="1"/>
    <col min="6119" max="6119" width="14.7109375" style="27" customWidth="1"/>
    <col min="6120" max="6368" width="9.140625" style="27" bestFit="1" customWidth="1"/>
    <col min="6369" max="6369" width="45.7109375" style="27" customWidth="1"/>
    <col min="6370" max="6374" width="9.140625" style="27" bestFit="1" customWidth="1"/>
    <col min="6375" max="6375" width="14.7109375" style="27" customWidth="1"/>
    <col min="6376" max="6624" width="9.140625" style="27" bestFit="1" customWidth="1"/>
    <col min="6625" max="6625" width="45.7109375" style="27" customWidth="1"/>
    <col min="6626" max="6630" width="9.140625" style="27" bestFit="1" customWidth="1"/>
    <col min="6631" max="6631" width="14.7109375" style="27" customWidth="1"/>
    <col min="6632" max="6880" width="9.140625" style="27" bestFit="1" customWidth="1"/>
    <col min="6881" max="6881" width="45.7109375" style="27" customWidth="1"/>
    <col min="6882" max="6886" width="9.140625" style="27" bestFit="1" customWidth="1"/>
    <col min="6887" max="6887" width="14.7109375" style="27" customWidth="1"/>
    <col min="6888" max="7136" width="9.140625" style="27" bestFit="1" customWidth="1"/>
    <col min="7137" max="7137" width="45.7109375" style="27" customWidth="1"/>
    <col min="7138" max="7142" width="9.140625" style="27" bestFit="1" customWidth="1"/>
    <col min="7143" max="7143" width="14.7109375" style="27" customWidth="1"/>
    <col min="7144" max="7392" width="9.140625" style="27" bestFit="1" customWidth="1"/>
    <col min="7393" max="7393" width="45.7109375" style="27" customWidth="1"/>
    <col min="7394" max="7398" width="9.140625" style="27" bestFit="1" customWidth="1"/>
    <col min="7399" max="7399" width="14.7109375" style="27" customWidth="1"/>
    <col min="7400" max="7648" width="9.140625" style="27" bestFit="1" customWidth="1"/>
    <col min="7649" max="7649" width="45.7109375" style="27" customWidth="1"/>
    <col min="7650" max="7654" width="9.140625" style="27" bestFit="1" customWidth="1"/>
    <col min="7655" max="7655" width="14.7109375" style="27" customWidth="1"/>
    <col min="7656" max="7904" width="9.140625" style="27" bestFit="1" customWidth="1"/>
    <col min="7905" max="7905" width="45.7109375" style="27" customWidth="1"/>
    <col min="7906" max="7910" width="9.140625" style="27" bestFit="1" customWidth="1"/>
    <col min="7911" max="7911" width="14.7109375" style="27" customWidth="1"/>
    <col min="7912" max="8160" width="9.140625" style="27" bestFit="1" customWidth="1"/>
    <col min="8161" max="8161" width="45.7109375" style="27" customWidth="1"/>
    <col min="8162" max="8166" width="9.140625" style="27" bestFit="1" customWidth="1"/>
    <col min="8167" max="8167" width="14.7109375" style="27" customWidth="1"/>
    <col min="8168" max="8416" width="9.140625" style="27" bestFit="1" customWidth="1"/>
    <col min="8417" max="8417" width="45.7109375" style="27" customWidth="1"/>
    <col min="8418" max="8422" width="9.140625" style="27" bestFit="1" customWidth="1"/>
    <col min="8423" max="8423" width="14.7109375" style="27" customWidth="1"/>
    <col min="8424" max="8672" width="9.140625" style="27" bestFit="1" customWidth="1"/>
    <col min="8673" max="8673" width="45.7109375" style="27" customWidth="1"/>
    <col min="8674" max="8678" width="9.140625" style="27" bestFit="1" customWidth="1"/>
    <col min="8679" max="8679" width="14.7109375" style="27" customWidth="1"/>
    <col min="8680" max="8928" width="9.140625" style="27" bestFit="1" customWidth="1"/>
    <col min="8929" max="8929" width="45.7109375" style="27" customWidth="1"/>
    <col min="8930" max="8934" width="9.140625" style="27" bestFit="1" customWidth="1"/>
    <col min="8935" max="8935" width="14.7109375" style="27" customWidth="1"/>
    <col min="8936" max="9184" width="9.140625" style="27" bestFit="1" customWidth="1"/>
    <col min="9185" max="9185" width="45.7109375" style="27" customWidth="1"/>
    <col min="9186" max="9190" width="9.140625" style="27" bestFit="1" customWidth="1"/>
    <col min="9191" max="9191" width="14.7109375" style="27" customWidth="1"/>
    <col min="9192" max="9440" width="9.140625" style="27" bestFit="1" customWidth="1"/>
    <col min="9441" max="9441" width="45.7109375" style="27" customWidth="1"/>
    <col min="9442" max="9446" width="9.140625" style="27" bestFit="1" customWidth="1"/>
    <col min="9447" max="9447" width="14.7109375" style="27" customWidth="1"/>
    <col min="9448" max="9696" width="9.140625" style="27" bestFit="1" customWidth="1"/>
    <col min="9697" max="9697" width="45.7109375" style="27" customWidth="1"/>
    <col min="9698" max="9702" width="9.140625" style="27" bestFit="1" customWidth="1"/>
    <col min="9703" max="9703" width="14.7109375" style="27" customWidth="1"/>
    <col min="9704" max="9952" width="9.140625" style="27" bestFit="1" customWidth="1"/>
    <col min="9953" max="9953" width="45.7109375" style="27" customWidth="1"/>
    <col min="9954" max="9958" width="9.140625" style="27" bestFit="1" customWidth="1"/>
    <col min="9959" max="9959" width="14.7109375" style="27" customWidth="1"/>
    <col min="9960" max="10208" width="9.140625" style="27" bestFit="1" customWidth="1"/>
    <col min="10209" max="10209" width="45.7109375" style="27" customWidth="1"/>
    <col min="10210" max="10214" width="9.140625" style="27" bestFit="1" customWidth="1"/>
    <col min="10215" max="10215" width="14.7109375" style="27" customWidth="1"/>
    <col min="10216" max="10464" width="9.140625" style="27" bestFit="1" customWidth="1"/>
    <col min="10465" max="10465" width="45.7109375" style="27" customWidth="1"/>
    <col min="10466" max="10470" width="9.140625" style="27" bestFit="1" customWidth="1"/>
    <col min="10471" max="10471" width="14.7109375" style="27" customWidth="1"/>
    <col min="10472" max="10720" width="9.140625" style="27" bestFit="1" customWidth="1"/>
    <col min="10721" max="10721" width="45.7109375" style="27" customWidth="1"/>
    <col min="10722" max="10726" width="9.140625" style="27" bestFit="1" customWidth="1"/>
    <col min="10727" max="10727" width="14.7109375" style="27" customWidth="1"/>
    <col min="10728" max="10976" width="9.140625" style="27" bestFit="1" customWidth="1"/>
    <col min="10977" max="10977" width="45.7109375" style="27" customWidth="1"/>
    <col min="10978" max="10982" width="9.140625" style="27" bestFit="1" customWidth="1"/>
    <col min="10983" max="10983" width="14.7109375" style="27" customWidth="1"/>
    <col min="10984" max="11232" width="9.140625" style="27" bestFit="1" customWidth="1"/>
    <col min="11233" max="11233" width="45.7109375" style="27" customWidth="1"/>
    <col min="11234" max="11238" width="9.140625" style="27" bestFit="1" customWidth="1"/>
    <col min="11239" max="11239" width="14.7109375" style="27" customWidth="1"/>
    <col min="11240" max="11488" width="9.140625" style="27" bestFit="1" customWidth="1"/>
    <col min="11489" max="11489" width="45.7109375" style="27" customWidth="1"/>
    <col min="11490" max="11494" width="9.140625" style="27" bestFit="1" customWidth="1"/>
    <col min="11495" max="11495" width="14.7109375" style="27" customWidth="1"/>
    <col min="11496" max="11744" width="9.140625" style="27" bestFit="1" customWidth="1"/>
    <col min="11745" max="11745" width="45.7109375" style="27" customWidth="1"/>
    <col min="11746" max="11750" width="9.140625" style="27" bestFit="1" customWidth="1"/>
    <col min="11751" max="11751" width="14.7109375" style="27" customWidth="1"/>
    <col min="11752" max="12000" width="9.140625" style="27" bestFit="1" customWidth="1"/>
    <col min="12001" max="12001" width="45.7109375" style="27" customWidth="1"/>
    <col min="12002" max="12006" width="9.140625" style="27" bestFit="1" customWidth="1"/>
    <col min="12007" max="12007" width="14.7109375" style="27" customWidth="1"/>
    <col min="12008" max="12256" width="9.140625" style="27" bestFit="1" customWidth="1"/>
    <col min="12257" max="12257" width="45.7109375" style="27" customWidth="1"/>
    <col min="12258" max="12262" width="9.140625" style="27" bestFit="1" customWidth="1"/>
    <col min="12263" max="12263" width="14.7109375" style="27" customWidth="1"/>
    <col min="12264" max="12512" width="9.140625" style="27" bestFit="1" customWidth="1"/>
    <col min="12513" max="12513" width="45.7109375" style="27" customWidth="1"/>
    <col min="12514" max="12518" width="9.140625" style="27" bestFit="1" customWidth="1"/>
    <col min="12519" max="12519" width="14.7109375" style="27" customWidth="1"/>
    <col min="12520" max="12768" width="9.140625" style="27" bestFit="1" customWidth="1"/>
    <col min="12769" max="12769" width="45.7109375" style="27" customWidth="1"/>
    <col min="12770" max="12774" width="9.140625" style="27" bestFit="1" customWidth="1"/>
    <col min="12775" max="12775" width="14.7109375" style="27" customWidth="1"/>
    <col min="12776" max="13024" width="9.140625" style="27" bestFit="1" customWidth="1"/>
    <col min="13025" max="13025" width="45.7109375" style="27" customWidth="1"/>
    <col min="13026" max="13030" width="9.140625" style="27" bestFit="1" customWidth="1"/>
    <col min="13031" max="13031" width="14.7109375" style="27" customWidth="1"/>
    <col min="13032" max="13280" width="9.140625" style="27" bestFit="1" customWidth="1"/>
    <col min="13281" max="13281" width="45.7109375" style="27" customWidth="1"/>
    <col min="13282" max="13286" width="9.140625" style="27" bestFit="1" customWidth="1"/>
    <col min="13287" max="13287" width="14.7109375" style="27" customWidth="1"/>
    <col min="13288" max="13536" width="9.140625" style="27" bestFit="1" customWidth="1"/>
    <col min="13537" max="13537" width="45.7109375" style="27" customWidth="1"/>
    <col min="13538" max="13542" width="9.140625" style="27" bestFit="1" customWidth="1"/>
    <col min="13543" max="13543" width="14.7109375" style="27" customWidth="1"/>
    <col min="13544" max="13792" width="9.140625" style="27" bestFit="1" customWidth="1"/>
    <col min="13793" max="13793" width="45.7109375" style="27" customWidth="1"/>
    <col min="13794" max="13798" width="9.140625" style="27" bestFit="1" customWidth="1"/>
    <col min="13799" max="13799" width="14.7109375" style="27" customWidth="1"/>
    <col min="13800" max="14048" width="9.140625" style="27" bestFit="1" customWidth="1"/>
    <col min="14049" max="14049" width="45.7109375" style="27" customWidth="1"/>
    <col min="14050" max="14054" width="9.140625" style="27" bestFit="1" customWidth="1"/>
    <col min="14055" max="14055" width="14.7109375" style="27" customWidth="1"/>
    <col min="14056" max="14304" width="9.140625" style="27" bestFit="1" customWidth="1"/>
    <col min="14305" max="14305" width="45.7109375" style="27" customWidth="1"/>
    <col min="14306" max="14310" width="9.140625" style="27" bestFit="1" customWidth="1"/>
    <col min="14311" max="14311" width="14.7109375" style="27" customWidth="1"/>
    <col min="14312" max="14560" width="9.140625" style="27" bestFit="1" customWidth="1"/>
    <col min="14561" max="14561" width="45.7109375" style="27" customWidth="1"/>
    <col min="14562" max="14566" width="9.140625" style="27" bestFit="1" customWidth="1"/>
    <col min="14567" max="14567" width="14.7109375" style="27" customWidth="1"/>
    <col min="14568" max="14816" width="9.140625" style="27" bestFit="1" customWidth="1"/>
    <col min="14817" max="14817" width="45.7109375" style="27" customWidth="1"/>
    <col min="14818" max="14822" width="9.140625" style="27" bestFit="1" customWidth="1"/>
    <col min="14823" max="14823" width="14.7109375" style="27" customWidth="1"/>
    <col min="14824" max="15072" width="9.140625" style="27" bestFit="1" customWidth="1"/>
    <col min="15073" max="15073" width="45.7109375" style="27" customWidth="1"/>
    <col min="15074" max="15078" width="9.140625" style="27" bestFit="1" customWidth="1"/>
    <col min="15079" max="15079" width="14.7109375" style="27" customWidth="1"/>
    <col min="15080" max="15328" width="9.140625" style="27" bestFit="1" customWidth="1"/>
    <col min="15329" max="15329" width="45.7109375" style="27" customWidth="1"/>
    <col min="15330" max="15334" width="9.140625" style="27" bestFit="1" customWidth="1"/>
    <col min="15335" max="15335" width="14.7109375" style="27" customWidth="1"/>
    <col min="15336" max="15584" width="9.140625" style="27" bestFit="1" customWidth="1"/>
    <col min="15585" max="15585" width="45.7109375" style="27" customWidth="1"/>
    <col min="15586" max="15590" width="9.140625" style="27" bestFit="1" customWidth="1"/>
    <col min="15591" max="15591" width="14.7109375" style="27" customWidth="1"/>
    <col min="15592" max="15840" width="9.140625" style="27" bestFit="1" customWidth="1"/>
    <col min="15841" max="15841" width="45.7109375" style="27" customWidth="1"/>
    <col min="15842" max="15846" width="9.140625" style="27" bestFit="1" customWidth="1"/>
    <col min="15847" max="15847" width="14.7109375" style="27" customWidth="1"/>
    <col min="15848" max="16096" width="9.140625" style="27" bestFit="1" customWidth="1"/>
    <col min="16097" max="16097" width="45.7109375" style="27" customWidth="1"/>
    <col min="16098" max="16102" width="9.140625" style="27" bestFit="1" customWidth="1"/>
    <col min="16103" max="16103" width="14.7109375" style="27" customWidth="1"/>
    <col min="16104" max="16384" width="11.5703125" style="27"/>
  </cols>
  <sheetData>
    <row r="1" spans="2:4" s="26" customFormat="1" ht="81" customHeight="1" thickBot="1">
      <c r="B1" s="55" t="s">
        <v>0</v>
      </c>
      <c r="C1" s="165" t="e" vm="1">
        <v>#VALUE!</v>
      </c>
      <c r="D1" s="166"/>
    </row>
    <row r="2" spans="2:4" ht="15" customHeight="1">
      <c r="B2" s="186" t="s">
        <v>1</v>
      </c>
      <c r="C2" s="187"/>
      <c r="D2" s="188"/>
    </row>
    <row r="3" spans="2:4" ht="15" customHeight="1">
      <c r="B3" s="189"/>
      <c r="C3" s="190"/>
      <c r="D3" s="191"/>
    </row>
    <row r="4" spans="2:4" ht="15" customHeight="1">
      <c r="B4" s="28" t="s">
        <v>2</v>
      </c>
      <c r="C4" s="192"/>
      <c r="D4" s="193"/>
    </row>
    <row r="5" spans="2:4" ht="15" hidden="1" customHeight="1">
      <c r="B5" s="28" t="s">
        <v>3</v>
      </c>
      <c r="C5" s="192"/>
      <c r="D5" s="193"/>
    </row>
    <row r="6" spans="2:4" ht="36.950000000000003" customHeight="1">
      <c r="B6" s="29" t="s">
        <v>4</v>
      </c>
      <c r="C6" s="178" t="str">
        <f>B1</f>
        <v>Reparaciones locativas en los Centros de Atención Integral a la primera Infancia (CAII) ubicados en la subregión Suroeste del departamento de Antioquia</v>
      </c>
      <c r="D6" s="179"/>
    </row>
    <row r="7" spans="2:4" ht="15" customHeight="1">
      <c r="B7" s="29" t="s">
        <v>5</v>
      </c>
      <c r="C7" s="178"/>
      <c r="D7" s="179"/>
    </row>
    <row r="8" spans="2:4" ht="15" customHeight="1">
      <c r="B8" s="29" t="s">
        <v>6</v>
      </c>
      <c r="C8" s="180">
        <v>1750905</v>
      </c>
      <c r="D8" s="181"/>
    </row>
    <row r="9" spans="2:4" ht="15" customHeight="1">
      <c r="B9" s="29" t="s">
        <v>7</v>
      </c>
      <c r="C9" s="180">
        <v>249095</v>
      </c>
      <c r="D9" s="181"/>
    </row>
    <row r="10" spans="2:4" ht="15" customHeight="1" thickBot="1">
      <c r="B10" s="29" t="s">
        <v>8</v>
      </c>
      <c r="C10" s="182">
        <v>2</v>
      </c>
      <c r="D10" s="183"/>
    </row>
    <row r="11" spans="2:4" ht="15" hidden="1" customHeight="1">
      <c r="B11" s="30" t="s">
        <v>9</v>
      </c>
      <c r="C11" s="184">
        <v>0</v>
      </c>
      <c r="D11" s="185"/>
    </row>
    <row r="12" spans="2:4" ht="15" customHeight="1" thickBot="1">
      <c r="B12" s="162" t="s">
        <v>10</v>
      </c>
      <c r="C12" s="163"/>
      <c r="D12" s="164"/>
    </row>
    <row r="13" spans="2:4" ht="15" customHeight="1">
      <c r="B13" s="174" t="str">
        <f>'PPTO GRAL BOLOMBOLO'!C6</f>
        <v>1700 - CAII CUNDINA BOLOMBOLO</v>
      </c>
      <c r="C13" s="175"/>
      <c r="D13" s="36">
        <f>+'PPTO GRAL BOLOMBOLO'!G75</f>
        <v>0</v>
      </c>
    </row>
    <row r="14" spans="2:4" ht="15" customHeight="1" thickBot="1">
      <c r="B14" s="176" t="str">
        <f>+'PPTO GRAL LA PINTADA'!C6</f>
        <v>1740 - CAII LA PINTADA</v>
      </c>
      <c r="C14" s="177"/>
      <c r="D14" s="37">
        <f>+'PPTO GRAL LA PINTADA'!G41</f>
        <v>0</v>
      </c>
    </row>
    <row r="15" spans="2:4" ht="15" customHeight="1" thickBot="1">
      <c r="B15" s="167" t="s">
        <v>13</v>
      </c>
      <c r="C15" s="168"/>
      <c r="D15" s="169"/>
    </row>
    <row r="16" spans="2:4" ht="15" customHeight="1">
      <c r="B16" s="170" t="s">
        <v>15</v>
      </c>
      <c r="C16" s="171"/>
      <c r="D16" s="31">
        <f>SUM(D13:D14)</f>
        <v>0</v>
      </c>
    </row>
    <row r="17" spans="2:4" ht="15" customHeight="1">
      <c r="B17" s="32" t="s">
        <v>16</v>
      </c>
      <c r="C17" s="101"/>
      <c r="D17" s="34">
        <f>ROUNDUP(+D16*C17,0)</f>
        <v>0</v>
      </c>
    </row>
    <row r="18" spans="2:4" ht="15" customHeight="1">
      <c r="B18" s="32" t="s">
        <v>17</v>
      </c>
      <c r="C18" s="101"/>
      <c r="D18" s="34">
        <f>ROUNDUP((+D16*C18),0)</f>
        <v>0</v>
      </c>
    </row>
    <row r="19" spans="2:4" ht="15" customHeight="1">
      <c r="B19" s="32" t="s">
        <v>18</v>
      </c>
      <c r="C19" s="38">
        <v>0.19</v>
      </c>
      <c r="D19" s="34">
        <f>ROUNDUP((+D18*C19),0)</f>
        <v>0</v>
      </c>
    </row>
    <row r="20" spans="2:4" ht="15" customHeight="1" thickBot="1">
      <c r="B20" s="32" t="s">
        <v>19</v>
      </c>
      <c r="C20" s="33"/>
      <c r="D20" s="102"/>
    </row>
    <row r="21" spans="2:4" ht="15" customHeight="1" thickBot="1">
      <c r="B21" s="172" t="s">
        <v>21</v>
      </c>
      <c r="C21" s="173"/>
      <c r="D21" s="100">
        <f>SUM(D16:D20)</f>
        <v>0</v>
      </c>
    </row>
  </sheetData>
  <sheetProtection sheet="1" objects="1" scenarios="1"/>
  <mergeCells count="16">
    <mergeCell ref="B12:D12"/>
    <mergeCell ref="C1:D1"/>
    <mergeCell ref="B15:D15"/>
    <mergeCell ref="B16:C16"/>
    <mergeCell ref="B21:C21"/>
    <mergeCell ref="B13:C13"/>
    <mergeCell ref="B14:C14"/>
    <mergeCell ref="C7:D7"/>
    <mergeCell ref="C8:D8"/>
    <mergeCell ref="C9:D9"/>
    <mergeCell ref="C10:D10"/>
    <mergeCell ref="C11:D11"/>
    <mergeCell ref="C6:D6"/>
    <mergeCell ref="B2:D3"/>
    <mergeCell ref="C4:D4"/>
    <mergeCell ref="C5:D5"/>
  </mergeCells>
  <pageMargins left="0.7" right="0.7" top="0.75" bottom="0.75" header="0.3" footer="0.3"/>
  <pageSetup scale="86"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EEA04-6867-49AF-A59F-3559979C1282}">
  <sheetPr>
    <tabColor rgb="FF92D050"/>
    <pageSetUpPr fitToPage="1"/>
  </sheetPr>
  <dimension ref="B1:L75"/>
  <sheetViews>
    <sheetView showGridLines="0" zoomScale="70" zoomScaleNormal="70" workbookViewId="0">
      <pane ySplit="5" topLeftCell="A6" activePane="bottomLeft" state="frozen"/>
      <selection pane="bottomLeft" activeCell="A6" sqref="A6"/>
    </sheetView>
  </sheetViews>
  <sheetFormatPr baseColWidth="10" defaultColWidth="11.42578125" defaultRowHeight="15" customHeight="1" outlineLevelRow="1"/>
  <cols>
    <col min="1" max="1" width="3.7109375" style="1" customWidth="1"/>
    <col min="2" max="2" width="12.140625" style="2" bestFit="1" customWidth="1"/>
    <col min="3" max="3" width="125.7109375" style="3" customWidth="1"/>
    <col min="4" max="4" width="13.42578125" style="2" customWidth="1"/>
    <col min="5" max="5" width="18.28515625" style="3" bestFit="1" customWidth="1"/>
    <col min="6" max="6" width="17.5703125" style="4" bestFit="1" customWidth="1"/>
    <col min="7" max="7" width="23.85546875" style="4" bestFit="1" customWidth="1"/>
    <col min="8" max="8" width="2.7109375" style="1" customWidth="1"/>
    <col min="9" max="10" width="14.7109375" style="1" hidden="1" customWidth="1"/>
    <col min="11" max="11" width="8.5703125" style="1" hidden="1" customWidth="1"/>
    <col min="12" max="16384" width="11.42578125" style="1"/>
  </cols>
  <sheetData>
    <row r="1" spans="2:12" ht="15.75" thickBot="1"/>
    <row r="2" spans="2:12" ht="72.75" customHeight="1" thickBot="1">
      <c r="B2" s="195" t="str">
        <f>+'PPTO GENERAL'!B1</f>
        <v>Reparaciones locativas en los Centros de Atención Integral a la primera Infancia (CAII) ubicados en la subregión Suroeste del departamento de Antioquia</v>
      </c>
      <c r="C2" s="196"/>
      <c r="D2" s="196"/>
      <c r="E2" s="196"/>
      <c r="F2" s="196"/>
      <c r="G2" s="80" t="e" vm="2">
        <v>#VALUE!</v>
      </c>
    </row>
    <row r="3" spans="2:12" ht="15.75" thickBot="1">
      <c r="B3" s="199"/>
      <c r="C3" s="199"/>
      <c r="D3" s="199"/>
      <c r="E3" s="199"/>
      <c r="F3" s="199"/>
      <c r="G3" s="2"/>
      <c r="J3" s="194" t="s">
        <v>22</v>
      </c>
      <c r="K3" s="194"/>
    </row>
    <row r="4" spans="2:12" ht="15.75" hidden="1" thickBot="1">
      <c r="B4" s="1" t="s">
        <v>23</v>
      </c>
      <c r="C4" s="1" t="s">
        <v>24</v>
      </c>
      <c r="D4" s="9" t="s">
        <v>25</v>
      </c>
      <c r="E4" s="1" t="s">
        <v>26</v>
      </c>
      <c r="F4" s="1" t="s">
        <v>27</v>
      </c>
      <c r="G4" s="1" t="s">
        <v>28</v>
      </c>
    </row>
    <row r="5" spans="2:12" ht="24" thickBot="1">
      <c r="B5" s="42" t="s">
        <v>29</v>
      </c>
      <c r="C5" s="43" t="s">
        <v>30</v>
      </c>
      <c r="D5" s="43" t="s">
        <v>31</v>
      </c>
      <c r="E5" s="47" t="s">
        <v>32</v>
      </c>
      <c r="F5" s="48" t="s">
        <v>33</v>
      </c>
      <c r="G5" s="48" t="s">
        <v>34</v>
      </c>
      <c r="I5" s="9" t="s">
        <v>35</v>
      </c>
      <c r="J5" s="9" t="s">
        <v>36</v>
      </c>
      <c r="K5" s="9" t="s">
        <v>37</v>
      </c>
    </row>
    <row r="6" spans="2:12" ht="18">
      <c r="B6" s="44">
        <v>1</v>
      </c>
      <c r="C6" s="16" t="s">
        <v>38</v>
      </c>
      <c r="D6" s="17"/>
      <c r="E6" s="17"/>
      <c r="F6" s="18"/>
      <c r="G6" s="89">
        <f>+G7+G18+G30+G63+G15</f>
        <v>0</v>
      </c>
      <c r="J6" s="9"/>
      <c r="K6" s="9"/>
    </row>
    <row r="7" spans="2:12" ht="18">
      <c r="B7" s="45">
        <v>1.1000000000000001</v>
      </c>
      <c r="C7" s="12" t="s">
        <v>11</v>
      </c>
      <c r="D7" s="10"/>
      <c r="E7" s="10"/>
      <c r="F7" s="15"/>
      <c r="G7" s="90">
        <f>SUM(G8:G14)</f>
        <v>0</v>
      </c>
      <c r="J7" s="41">
        <v>0.09</v>
      </c>
      <c r="K7" s="9"/>
      <c r="L7" s="40"/>
    </row>
    <row r="8" spans="2:12" ht="54" outlineLevel="1">
      <c r="B8" s="65" t="s">
        <v>39</v>
      </c>
      <c r="C8" s="5" t="s">
        <v>40</v>
      </c>
      <c r="D8" s="8" t="s">
        <v>41</v>
      </c>
      <c r="E8" s="81">
        <v>8</v>
      </c>
      <c r="F8" s="103"/>
      <c r="G8" s="91">
        <f>ROUND($E8*$F8,0)</f>
        <v>0</v>
      </c>
      <c r="I8" s="39">
        <v>15295.664999999999</v>
      </c>
      <c r="J8" s="39">
        <f>(I8*(1+$J$7))</f>
        <v>16672.274850000002</v>
      </c>
      <c r="K8" s="40">
        <f>F8/I8</f>
        <v>0</v>
      </c>
      <c r="L8" s="39"/>
    </row>
    <row r="9" spans="2:12" ht="72" outlineLevel="1">
      <c r="B9" s="65" t="s">
        <v>42</v>
      </c>
      <c r="C9" s="5" t="s">
        <v>43</v>
      </c>
      <c r="D9" s="8" t="s">
        <v>44</v>
      </c>
      <c r="E9" s="81">
        <v>25.6</v>
      </c>
      <c r="F9" s="104"/>
      <c r="G9" s="91">
        <f t="shared" ref="G9:G12" si="0">ROUND($E9*$F9,0)</f>
        <v>0</v>
      </c>
      <c r="I9" s="39">
        <v>39637.392800000001</v>
      </c>
      <c r="J9" s="39">
        <f t="shared" ref="J9:J12" si="1">(I9*(1+$J$7))</f>
        <v>43204.758152000002</v>
      </c>
      <c r="K9" s="40">
        <f>F9/I9</f>
        <v>0</v>
      </c>
    </row>
    <row r="10" spans="2:12" ht="72" outlineLevel="1">
      <c r="B10" s="65" t="s">
        <v>45</v>
      </c>
      <c r="C10" s="5" t="s">
        <v>46</v>
      </c>
      <c r="D10" s="8" t="s">
        <v>44</v>
      </c>
      <c r="E10" s="81">
        <v>6</v>
      </c>
      <c r="F10" s="104"/>
      <c r="G10" s="91">
        <f t="shared" si="0"/>
        <v>0</v>
      </c>
      <c r="I10" s="39">
        <v>35689.989200000004</v>
      </c>
      <c r="J10" s="39">
        <f t="shared" si="1"/>
        <v>38902.088228000008</v>
      </c>
      <c r="K10" s="40">
        <f>F10/I10</f>
        <v>0</v>
      </c>
    </row>
    <row r="11" spans="2:12" ht="54" outlineLevel="1">
      <c r="B11" s="65" t="s">
        <v>47</v>
      </c>
      <c r="C11" s="5" t="s">
        <v>48</v>
      </c>
      <c r="D11" s="8" t="s">
        <v>49</v>
      </c>
      <c r="E11" s="81">
        <v>2.76</v>
      </c>
      <c r="F11" s="105"/>
      <c r="G11" s="91">
        <f t="shared" si="0"/>
        <v>0</v>
      </c>
      <c r="I11" s="39">
        <v>16831.165669189999</v>
      </c>
      <c r="J11" s="39">
        <f t="shared" si="1"/>
        <v>18345.970579417099</v>
      </c>
      <c r="K11" s="40">
        <f>F11/I11</f>
        <v>0</v>
      </c>
    </row>
    <row r="12" spans="2:12" ht="72" outlineLevel="1">
      <c r="B12" s="65" t="s">
        <v>50</v>
      </c>
      <c r="C12" s="5" t="s">
        <v>51</v>
      </c>
      <c r="D12" s="8" t="s">
        <v>49</v>
      </c>
      <c r="E12" s="81">
        <v>242.64</v>
      </c>
      <c r="F12" s="105"/>
      <c r="G12" s="91">
        <f t="shared" si="0"/>
        <v>0</v>
      </c>
      <c r="I12" s="39">
        <v>3108</v>
      </c>
      <c r="J12" s="39">
        <f t="shared" si="1"/>
        <v>3387.7200000000003</v>
      </c>
      <c r="K12" s="40">
        <f>F12/I12</f>
        <v>0</v>
      </c>
    </row>
    <row r="13" spans="2:12" ht="72" outlineLevel="1">
      <c r="B13" s="65" t="s">
        <v>52</v>
      </c>
      <c r="C13" s="5" t="s">
        <v>53</v>
      </c>
      <c r="D13" s="25" t="s">
        <v>44</v>
      </c>
      <c r="E13" s="81">
        <v>51.8</v>
      </c>
      <c r="F13" s="104"/>
      <c r="G13" s="91">
        <f>ROUND($E13*$F13,0)</f>
        <v>0</v>
      </c>
      <c r="I13" s="39"/>
      <c r="J13" s="39"/>
      <c r="K13" s="40"/>
    </row>
    <row r="14" spans="2:12" ht="72" outlineLevel="1">
      <c r="B14" s="65" t="s">
        <v>54</v>
      </c>
      <c r="C14" s="7" t="s">
        <v>55</v>
      </c>
      <c r="D14" s="25" t="s">
        <v>41</v>
      </c>
      <c r="E14" s="82">
        <v>1</v>
      </c>
      <c r="F14" s="104"/>
      <c r="G14" s="91">
        <f>ROUND($E14*$F14,0)</f>
        <v>0</v>
      </c>
      <c r="I14" s="39"/>
      <c r="J14" s="39"/>
      <c r="K14" s="40"/>
    </row>
    <row r="15" spans="2:12" ht="18" outlineLevel="1">
      <c r="B15" s="45">
        <v>1.2</v>
      </c>
      <c r="C15" s="6" t="s">
        <v>56</v>
      </c>
      <c r="D15" s="10"/>
      <c r="E15" s="83"/>
      <c r="F15" s="106"/>
      <c r="G15" s="90">
        <f>SUM(G16:G17)</f>
        <v>0</v>
      </c>
      <c r="I15" s="39"/>
      <c r="J15" s="39"/>
    </row>
    <row r="16" spans="2:12" ht="126" outlineLevel="1">
      <c r="B16" s="65" t="s">
        <v>57</v>
      </c>
      <c r="C16" s="7" t="s">
        <v>58</v>
      </c>
      <c r="D16" s="25" t="s">
        <v>44</v>
      </c>
      <c r="E16" s="82">
        <v>101.7</v>
      </c>
      <c r="F16" s="104"/>
      <c r="G16" s="91">
        <f>ROUND($E16*$F16,0)</f>
        <v>0</v>
      </c>
      <c r="I16" s="39"/>
      <c r="J16" s="39"/>
    </row>
    <row r="17" spans="2:11" ht="72" outlineLevel="1">
      <c r="B17" s="65" t="s">
        <v>59</v>
      </c>
      <c r="C17" s="14" t="s">
        <v>60</v>
      </c>
      <c r="D17" s="25" t="s">
        <v>49</v>
      </c>
      <c r="E17" s="82">
        <v>120</v>
      </c>
      <c r="F17" s="104"/>
      <c r="G17" s="91">
        <f>ROUND($E17*$F17,0)</f>
        <v>0</v>
      </c>
      <c r="I17" s="39"/>
      <c r="J17" s="39"/>
    </row>
    <row r="18" spans="2:11" ht="18">
      <c r="B18" s="45">
        <v>1.3</v>
      </c>
      <c r="C18" s="6" t="s">
        <v>61</v>
      </c>
      <c r="D18" s="10"/>
      <c r="E18" s="83"/>
      <c r="F18" s="106"/>
      <c r="G18" s="90">
        <f>SUM(G19:G29)</f>
        <v>0</v>
      </c>
      <c r="I18" s="39"/>
      <c r="J18" s="39"/>
    </row>
    <row r="19" spans="2:11" ht="126" outlineLevel="1">
      <c r="B19" s="66" t="s">
        <v>62</v>
      </c>
      <c r="C19" s="5" t="s">
        <v>63</v>
      </c>
      <c r="D19" s="20" t="s">
        <v>49</v>
      </c>
      <c r="E19" s="84">
        <v>80</v>
      </c>
      <c r="F19" s="105"/>
      <c r="G19" s="91">
        <f>ROUND($E19*$F19,0)</f>
        <v>0</v>
      </c>
      <c r="I19" s="39">
        <v>31881.332069190001</v>
      </c>
      <c r="J19" s="39">
        <f t="shared" ref="J19" si="2">(I19*(1+$J$7))</f>
        <v>34750.651955417103</v>
      </c>
      <c r="K19" s="40">
        <f>F19/I19</f>
        <v>0</v>
      </c>
    </row>
    <row r="20" spans="2:11" ht="126" outlineLevel="1">
      <c r="B20" s="66" t="s">
        <v>64</v>
      </c>
      <c r="C20" s="5" t="s">
        <v>65</v>
      </c>
      <c r="D20" s="20" t="s">
        <v>49</v>
      </c>
      <c r="E20" s="84">
        <v>21.18</v>
      </c>
      <c r="F20" s="105"/>
      <c r="G20" s="91">
        <f t="shared" ref="G20:G27" si="3">ROUND($E20*$F20,0)</f>
        <v>0</v>
      </c>
      <c r="I20" s="39">
        <v>33602.017143544443</v>
      </c>
      <c r="J20" s="39">
        <f t="shared" ref="J20" si="4">(I20*(1+$J$7))</f>
        <v>36626.198686463445</v>
      </c>
      <c r="K20" s="40">
        <f>F20/I20</f>
        <v>0</v>
      </c>
    </row>
    <row r="21" spans="2:11" ht="144" outlineLevel="1">
      <c r="B21" s="66" t="s">
        <v>66</v>
      </c>
      <c r="C21" s="14" t="s">
        <v>67</v>
      </c>
      <c r="D21" s="20" t="s">
        <v>49</v>
      </c>
      <c r="E21" s="84">
        <v>275</v>
      </c>
      <c r="F21" s="105"/>
      <c r="G21" s="91">
        <f t="shared" si="3"/>
        <v>0</v>
      </c>
      <c r="I21" s="39">
        <v>53886.501079443769</v>
      </c>
      <c r="J21" s="39">
        <f t="shared" ref="J21" si="5">(I21*(1+$J$7))</f>
        <v>58736.286176593712</v>
      </c>
      <c r="K21" s="40">
        <f>F21/I21</f>
        <v>0</v>
      </c>
    </row>
    <row r="22" spans="2:11" ht="90" outlineLevel="1">
      <c r="B22" s="66" t="s">
        <v>68</v>
      </c>
      <c r="C22" s="52" t="s">
        <v>69</v>
      </c>
      <c r="D22" s="25" t="s">
        <v>49</v>
      </c>
      <c r="E22" s="81">
        <v>197.09500000000003</v>
      </c>
      <c r="F22" s="104"/>
      <c r="G22" s="91">
        <f>ROUND($E22*$F22,0)</f>
        <v>0</v>
      </c>
      <c r="I22" s="39"/>
      <c r="J22" s="39"/>
      <c r="K22" s="40"/>
    </row>
    <row r="23" spans="2:11" ht="72" outlineLevel="1">
      <c r="B23" s="66" t="s">
        <v>70</v>
      </c>
      <c r="C23" s="5" t="s">
        <v>71</v>
      </c>
      <c r="D23" s="8" t="s">
        <v>49</v>
      </c>
      <c r="E23" s="81">
        <v>992</v>
      </c>
      <c r="F23" s="105"/>
      <c r="G23" s="91">
        <f t="shared" si="3"/>
        <v>0</v>
      </c>
      <c r="I23" s="39">
        <v>7604.55</v>
      </c>
      <c r="J23" s="39">
        <f t="shared" ref="J23" si="6">(I23*(1+$J$7))</f>
        <v>8288.9595000000008</v>
      </c>
      <c r="K23" s="40">
        <f>F23/I23</f>
        <v>0</v>
      </c>
    </row>
    <row r="24" spans="2:11" ht="54" outlineLevel="1">
      <c r="B24" s="66" t="s">
        <v>72</v>
      </c>
      <c r="C24" s="5" t="s">
        <v>73</v>
      </c>
      <c r="D24" s="8" t="s">
        <v>49</v>
      </c>
      <c r="E24" s="81">
        <v>18.2</v>
      </c>
      <c r="F24" s="105"/>
      <c r="G24" s="91">
        <f t="shared" si="3"/>
        <v>0</v>
      </c>
      <c r="I24" s="39">
        <v>57663.309648145332</v>
      </c>
      <c r="J24" s="39">
        <f t="shared" ref="J24" si="7">(I24*(1+$J$7))</f>
        <v>62853.007516478414</v>
      </c>
      <c r="K24" s="40">
        <f>F24/I24</f>
        <v>0</v>
      </c>
    </row>
    <row r="25" spans="2:11" ht="90" outlineLevel="1">
      <c r="B25" s="66" t="s">
        <v>74</v>
      </c>
      <c r="C25" s="5" t="s">
        <v>75</v>
      </c>
      <c r="D25" s="8" t="s">
        <v>41</v>
      </c>
      <c r="E25" s="81">
        <v>1</v>
      </c>
      <c r="F25" s="105"/>
      <c r="G25" s="91">
        <f t="shared" si="3"/>
        <v>0</v>
      </c>
      <c r="I25" s="39">
        <v>1100109.2012499999</v>
      </c>
      <c r="J25" s="39">
        <f t="shared" ref="J25" si="8">(I25*(1+$J$7))</f>
        <v>1199119.0293624999</v>
      </c>
      <c r="K25" s="40">
        <f>F25/I25</f>
        <v>0</v>
      </c>
    </row>
    <row r="26" spans="2:11" ht="108" outlineLevel="1">
      <c r="B26" s="66" t="s">
        <v>76</v>
      </c>
      <c r="C26" s="7" t="s">
        <v>77</v>
      </c>
      <c r="D26" s="25" t="s">
        <v>44</v>
      </c>
      <c r="E26" s="81">
        <v>36</v>
      </c>
      <c r="F26" s="104"/>
      <c r="G26" s="91">
        <f t="shared" si="3"/>
        <v>0</v>
      </c>
      <c r="I26" s="39">
        <v>78295.454545454544</v>
      </c>
      <c r="J26" s="39">
        <f t="shared" ref="J26" si="9">(I26*(1+$J$7))</f>
        <v>85342.045454545456</v>
      </c>
      <c r="K26" s="40">
        <f>F26/I26</f>
        <v>0</v>
      </c>
    </row>
    <row r="27" spans="2:11" ht="72" outlineLevel="1">
      <c r="B27" s="66" t="s">
        <v>78</v>
      </c>
      <c r="C27" s="7" t="s">
        <v>79</v>
      </c>
      <c r="D27" s="25" t="s">
        <v>44</v>
      </c>
      <c r="E27" s="81">
        <v>420</v>
      </c>
      <c r="F27" s="104"/>
      <c r="G27" s="91">
        <f t="shared" si="3"/>
        <v>0</v>
      </c>
      <c r="I27" s="39">
        <v>28056</v>
      </c>
      <c r="J27" s="39">
        <f t="shared" ref="J27" si="10">(I27*(1+$J$7))</f>
        <v>30581.040000000001</v>
      </c>
      <c r="K27" s="40">
        <f>F27/I27</f>
        <v>0</v>
      </c>
    </row>
    <row r="28" spans="2:11" ht="90" outlineLevel="1">
      <c r="B28" s="66" t="s">
        <v>80</v>
      </c>
      <c r="C28" s="53" t="s">
        <v>81</v>
      </c>
      <c r="D28" s="54" t="s">
        <v>44</v>
      </c>
      <c r="E28" s="81">
        <v>100</v>
      </c>
      <c r="F28" s="104"/>
      <c r="G28" s="91">
        <f>ROUND($E28*$F28,0)</f>
        <v>0</v>
      </c>
      <c r="I28" s="39"/>
      <c r="J28" s="39"/>
      <c r="K28" s="40"/>
    </row>
    <row r="29" spans="2:11" ht="72" outlineLevel="1">
      <c r="B29" s="66" t="s">
        <v>82</v>
      </c>
      <c r="C29" s="5" t="s">
        <v>83</v>
      </c>
      <c r="D29" s="8" t="s">
        <v>49</v>
      </c>
      <c r="E29" s="82">
        <v>120</v>
      </c>
      <c r="F29" s="105"/>
      <c r="G29" s="91">
        <f>ROUND($E29*$F29,0)</f>
        <v>0</v>
      </c>
      <c r="I29" s="39"/>
      <c r="J29" s="39"/>
    </row>
    <row r="30" spans="2:11" ht="18">
      <c r="B30" s="45">
        <v>1.4</v>
      </c>
      <c r="C30" s="6" t="s">
        <v>12</v>
      </c>
      <c r="D30" s="10"/>
      <c r="E30" s="83"/>
      <c r="F30" s="106"/>
      <c r="G30" s="90">
        <f>SUM(G31:G62)</f>
        <v>0</v>
      </c>
      <c r="I30" s="39"/>
      <c r="J30" s="39"/>
    </row>
    <row r="31" spans="2:11" ht="72" outlineLevel="1">
      <c r="B31" s="46" t="s">
        <v>84</v>
      </c>
      <c r="C31" s="53" t="s">
        <v>85</v>
      </c>
      <c r="D31" s="8" t="s">
        <v>41</v>
      </c>
      <c r="E31" s="81">
        <v>12</v>
      </c>
      <c r="F31" s="105"/>
      <c r="G31" s="91">
        <f t="shared" ref="G31:G33" si="11">ROUND($E31*$F31,0)</f>
        <v>0</v>
      </c>
      <c r="I31" s="39">
        <v>32780</v>
      </c>
      <c r="J31" s="39">
        <f t="shared" ref="J31" si="12">(I31*(1+$J$7))</f>
        <v>35730.200000000004</v>
      </c>
      <c r="K31" s="40">
        <f>F31/I31</f>
        <v>0</v>
      </c>
    </row>
    <row r="32" spans="2:11" ht="72" outlineLevel="1">
      <c r="B32" s="46" t="s">
        <v>86</v>
      </c>
      <c r="C32" s="13" t="s">
        <v>87</v>
      </c>
      <c r="D32" s="8" t="s">
        <v>41</v>
      </c>
      <c r="E32" s="81">
        <v>25</v>
      </c>
      <c r="F32" s="105"/>
      <c r="G32" s="91">
        <f t="shared" si="11"/>
        <v>0</v>
      </c>
      <c r="I32" s="39">
        <v>169830</v>
      </c>
      <c r="J32" s="39">
        <f t="shared" ref="J32:J33" si="13">(I32*(1+$J$7))</f>
        <v>185114.7</v>
      </c>
      <c r="K32" s="40">
        <f>F32/I32</f>
        <v>0</v>
      </c>
    </row>
    <row r="33" spans="2:11" ht="36" outlineLevel="1">
      <c r="B33" s="46" t="s">
        <v>88</v>
      </c>
      <c r="C33" s="64" t="s">
        <v>89</v>
      </c>
      <c r="D33" s="25" t="s">
        <v>90</v>
      </c>
      <c r="E33" s="81">
        <v>1</v>
      </c>
      <c r="F33" s="104"/>
      <c r="G33" s="91">
        <f t="shared" si="11"/>
        <v>0</v>
      </c>
      <c r="I33" s="39">
        <v>413502.5</v>
      </c>
      <c r="J33" s="39">
        <f t="shared" si="13"/>
        <v>450717.72500000003</v>
      </c>
      <c r="K33" s="40">
        <f>F33/I33</f>
        <v>0</v>
      </c>
    </row>
    <row r="34" spans="2:11" ht="87" customHeight="1" outlineLevel="1">
      <c r="B34" s="46" t="s">
        <v>91</v>
      </c>
      <c r="C34" s="57" t="s">
        <v>92</v>
      </c>
      <c r="D34" s="25" t="s">
        <v>41</v>
      </c>
      <c r="E34" s="81">
        <v>6</v>
      </c>
      <c r="F34" s="104"/>
      <c r="G34" s="91">
        <f t="shared" ref="G34:G44" si="14">ROUND($E34*$F34,0)</f>
        <v>0</v>
      </c>
      <c r="I34" s="39"/>
      <c r="J34" s="39"/>
      <c r="K34" s="40"/>
    </row>
    <row r="35" spans="2:11" ht="108" outlineLevel="1">
      <c r="B35" s="46" t="s">
        <v>93</v>
      </c>
      <c r="C35" s="57" t="s">
        <v>94</v>
      </c>
      <c r="D35" s="25" t="s">
        <v>41</v>
      </c>
      <c r="E35" s="81">
        <v>9</v>
      </c>
      <c r="F35" s="104"/>
      <c r="G35" s="91">
        <f t="shared" si="14"/>
        <v>0</v>
      </c>
      <c r="I35" s="39"/>
      <c r="J35" s="39"/>
      <c r="K35" s="40"/>
    </row>
    <row r="36" spans="2:11" ht="36" outlineLevel="1">
      <c r="B36" s="46" t="s">
        <v>95</v>
      </c>
      <c r="C36" s="58" t="s">
        <v>96</v>
      </c>
      <c r="D36" s="25" t="s">
        <v>41</v>
      </c>
      <c r="E36" s="81">
        <v>5</v>
      </c>
      <c r="F36" s="104"/>
      <c r="G36" s="91">
        <f t="shared" si="14"/>
        <v>0</v>
      </c>
      <c r="I36" s="39"/>
      <c r="J36" s="39"/>
      <c r="K36" s="40"/>
    </row>
    <row r="37" spans="2:11" ht="42" customHeight="1" outlineLevel="1">
      <c r="B37" s="46" t="s">
        <v>97</v>
      </c>
      <c r="C37" s="56" t="s">
        <v>98</v>
      </c>
      <c r="D37" s="25" t="s">
        <v>41</v>
      </c>
      <c r="E37" s="81">
        <v>57</v>
      </c>
      <c r="F37" s="104"/>
      <c r="G37" s="91">
        <f t="shared" si="14"/>
        <v>0</v>
      </c>
      <c r="I37" s="39"/>
      <c r="J37" s="39"/>
      <c r="K37" s="40"/>
    </row>
    <row r="38" spans="2:11" ht="58.5" customHeight="1" outlineLevel="1">
      <c r="B38" s="46" t="s">
        <v>99</v>
      </c>
      <c r="C38" s="59" t="s">
        <v>100</v>
      </c>
      <c r="D38" s="25" t="s">
        <v>41</v>
      </c>
      <c r="E38" s="81">
        <v>6</v>
      </c>
      <c r="F38" s="104"/>
      <c r="G38" s="91">
        <f t="shared" si="14"/>
        <v>0</v>
      </c>
      <c r="I38" s="39"/>
      <c r="J38" s="39"/>
      <c r="K38" s="40"/>
    </row>
    <row r="39" spans="2:11" ht="60" customHeight="1" outlineLevel="1">
      <c r="B39" s="46" t="s">
        <v>101</v>
      </c>
      <c r="C39" s="59" t="s">
        <v>102</v>
      </c>
      <c r="D39" s="25" t="s">
        <v>41</v>
      </c>
      <c r="E39" s="81">
        <v>11</v>
      </c>
      <c r="F39" s="104"/>
      <c r="G39" s="91">
        <f t="shared" si="14"/>
        <v>0</v>
      </c>
      <c r="I39" s="39"/>
      <c r="J39" s="39"/>
      <c r="K39" s="40"/>
    </row>
    <row r="40" spans="2:11" ht="54" outlineLevel="1">
      <c r="B40" s="46" t="s">
        <v>103</v>
      </c>
      <c r="C40" s="58" t="s">
        <v>104</v>
      </c>
      <c r="D40" s="25" t="s">
        <v>44</v>
      </c>
      <c r="E40" s="81">
        <v>85.5</v>
      </c>
      <c r="F40" s="104"/>
      <c r="G40" s="91">
        <f t="shared" si="14"/>
        <v>0</v>
      </c>
      <c r="I40" s="39"/>
      <c r="J40" s="39"/>
      <c r="K40" s="40"/>
    </row>
    <row r="41" spans="2:11" ht="72" outlineLevel="1">
      <c r="B41" s="46" t="s">
        <v>105</v>
      </c>
      <c r="C41" s="59" t="s">
        <v>106</v>
      </c>
      <c r="D41" s="25" t="s">
        <v>41</v>
      </c>
      <c r="E41" s="81">
        <v>24</v>
      </c>
      <c r="F41" s="104"/>
      <c r="G41" s="91">
        <f t="shared" si="14"/>
        <v>0</v>
      </c>
      <c r="I41" s="39"/>
      <c r="J41" s="39"/>
      <c r="K41" s="40"/>
    </row>
    <row r="42" spans="2:11" ht="64.5" customHeight="1" outlineLevel="1">
      <c r="B42" s="46" t="s">
        <v>107</v>
      </c>
      <c r="C42" s="59" t="s">
        <v>108</v>
      </c>
      <c r="D42" s="25" t="s">
        <v>41</v>
      </c>
      <c r="E42" s="81">
        <v>4</v>
      </c>
      <c r="F42" s="104"/>
      <c r="G42" s="91">
        <f t="shared" si="14"/>
        <v>0</v>
      </c>
      <c r="I42" s="39"/>
      <c r="J42" s="39"/>
      <c r="K42" s="40"/>
    </row>
    <row r="43" spans="2:11" ht="72" outlineLevel="1">
      <c r="B43" s="46" t="s">
        <v>109</v>
      </c>
      <c r="C43" s="59" t="s">
        <v>110</v>
      </c>
      <c r="D43" s="25" t="s">
        <v>41</v>
      </c>
      <c r="E43" s="81">
        <v>3</v>
      </c>
      <c r="F43" s="104"/>
      <c r="G43" s="91">
        <f t="shared" si="14"/>
        <v>0</v>
      </c>
      <c r="I43" s="39"/>
      <c r="J43" s="39"/>
      <c r="K43" s="40"/>
    </row>
    <row r="44" spans="2:11" ht="72.75" customHeight="1" outlineLevel="1">
      <c r="B44" s="46" t="s">
        <v>111</v>
      </c>
      <c r="C44" s="59" t="s">
        <v>112</v>
      </c>
      <c r="D44" s="25" t="s">
        <v>41</v>
      </c>
      <c r="E44" s="81">
        <v>4</v>
      </c>
      <c r="F44" s="104"/>
      <c r="G44" s="91">
        <f t="shared" si="14"/>
        <v>0</v>
      </c>
      <c r="I44" s="39"/>
      <c r="J44" s="39"/>
      <c r="K44" s="40"/>
    </row>
    <row r="45" spans="2:11" ht="18" outlineLevel="1">
      <c r="B45" s="67"/>
      <c r="C45" s="60" t="s">
        <v>113</v>
      </c>
      <c r="D45" s="60"/>
      <c r="E45" s="85"/>
      <c r="F45" s="107"/>
      <c r="G45" s="92"/>
      <c r="I45" s="39"/>
      <c r="J45" s="39"/>
      <c r="K45" s="40"/>
    </row>
    <row r="46" spans="2:11" ht="36" outlineLevel="1">
      <c r="B46" s="46" t="s">
        <v>114</v>
      </c>
      <c r="C46" s="61" t="s">
        <v>115</v>
      </c>
      <c r="D46" s="25" t="s">
        <v>44</v>
      </c>
      <c r="E46" s="81">
        <v>250</v>
      </c>
      <c r="F46" s="104"/>
      <c r="G46" s="91">
        <f>ROUND($E46*$F46,0)</f>
        <v>0</v>
      </c>
      <c r="I46" s="39"/>
      <c r="J46" s="39"/>
      <c r="K46" s="40"/>
    </row>
    <row r="47" spans="2:11" ht="18" outlineLevel="1">
      <c r="B47" s="67"/>
      <c r="C47" s="62" t="s">
        <v>116</v>
      </c>
      <c r="D47" s="60"/>
      <c r="E47" s="85"/>
      <c r="F47" s="107"/>
      <c r="G47" s="92"/>
      <c r="I47" s="39"/>
      <c r="J47" s="39"/>
      <c r="K47" s="40"/>
    </row>
    <row r="48" spans="2:11" ht="36" outlineLevel="1">
      <c r="B48" s="46" t="s">
        <v>117</v>
      </c>
      <c r="C48" s="59" t="s">
        <v>118</v>
      </c>
      <c r="D48" s="25" t="s">
        <v>41</v>
      </c>
      <c r="E48" s="81">
        <v>1</v>
      </c>
      <c r="F48" s="104"/>
      <c r="G48" s="91">
        <f>ROUND($E48*$F48,0)</f>
        <v>0</v>
      </c>
      <c r="I48" s="39"/>
      <c r="J48" s="39"/>
      <c r="K48" s="40"/>
    </row>
    <row r="49" spans="2:11" ht="18" outlineLevel="1">
      <c r="B49" s="46" t="s">
        <v>119</v>
      </c>
      <c r="C49" s="59" t="s">
        <v>120</v>
      </c>
      <c r="D49" s="25" t="s">
        <v>41</v>
      </c>
      <c r="E49" s="81">
        <v>12</v>
      </c>
      <c r="F49" s="104"/>
      <c r="G49" s="91">
        <f>ROUND($E49*$F49,0)</f>
        <v>0</v>
      </c>
      <c r="I49" s="39"/>
      <c r="J49" s="39"/>
      <c r="K49" s="40"/>
    </row>
    <row r="50" spans="2:11" ht="18" outlineLevel="1">
      <c r="B50" s="46" t="s">
        <v>121</v>
      </c>
      <c r="C50" s="59" t="s">
        <v>122</v>
      </c>
      <c r="D50" s="25" t="s">
        <v>41</v>
      </c>
      <c r="E50" s="81">
        <v>4</v>
      </c>
      <c r="F50" s="104"/>
      <c r="G50" s="91">
        <f>ROUND($E50*$F50,0)</f>
        <v>0</v>
      </c>
      <c r="I50" s="39"/>
      <c r="J50" s="39"/>
      <c r="K50" s="40"/>
    </row>
    <row r="51" spans="2:11" ht="59.1" customHeight="1" outlineLevel="1">
      <c r="B51" s="46" t="s">
        <v>123</v>
      </c>
      <c r="C51" s="61" t="s">
        <v>124</v>
      </c>
      <c r="D51" s="25" t="s">
        <v>41</v>
      </c>
      <c r="E51" s="81">
        <v>1</v>
      </c>
      <c r="F51" s="104"/>
      <c r="G51" s="91">
        <f>ROUND($E51*$F51,0)</f>
        <v>0</v>
      </c>
      <c r="I51" s="39"/>
      <c r="J51" s="39"/>
      <c r="K51" s="40"/>
    </row>
    <row r="52" spans="2:11" ht="42" customHeight="1" outlineLevel="1">
      <c r="B52" s="46" t="s">
        <v>125</v>
      </c>
      <c r="C52" s="59" t="s">
        <v>126</v>
      </c>
      <c r="D52" s="25" t="s">
        <v>41</v>
      </c>
      <c r="E52" s="81">
        <v>1</v>
      </c>
      <c r="F52" s="104"/>
      <c r="G52" s="91">
        <f>ROUND($E52*$F52,0)</f>
        <v>0</v>
      </c>
      <c r="I52" s="39"/>
      <c r="J52" s="39"/>
      <c r="K52" s="40"/>
    </row>
    <row r="53" spans="2:11" ht="18" outlineLevel="1">
      <c r="B53" s="67"/>
      <c r="C53" s="60" t="s">
        <v>127</v>
      </c>
      <c r="D53" s="60"/>
      <c r="E53" s="85"/>
      <c r="F53" s="107"/>
      <c r="G53" s="92"/>
      <c r="I53" s="39"/>
      <c r="J53" s="39"/>
      <c r="K53" s="40"/>
    </row>
    <row r="54" spans="2:11" ht="36" outlineLevel="1">
      <c r="B54" s="46" t="s">
        <v>128</v>
      </c>
      <c r="C54" s="61" t="s">
        <v>129</v>
      </c>
      <c r="D54" s="25" t="s">
        <v>44</v>
      </c>
      <c r="E54" s="81">
        <v>200</v>
      </c>
      <c r="F54" s="104"/>
      <c r="G54" s="91">
        <f>ROUND($E54*$F54,0)</f>
        <v>0</v>
      </c>
      <c r="I54" s="39"/>
      <c r="J54" s="39"/>
      <c r="K54" s="40"/>
    </row>
    <row r="55" spans="2:11" ht="36" outlineLevel="1">
      <c r="B55" s="46" t="s">
        <v>130</v>
      </c>
      <c r="C55" s="61" t="s">
        <v>131</v>
      </c>
      <c r="D55" s="25" t="s">
        <v>44</v>
      </c>
      <c r="E55" s="81">
        <v>50</v>
      </c>
      <c r="F55" s="104"/>
      <c r="G55" s="91">
        <f>ROUND($E55*$F55,0)</f>
        <v>0</v>
      </c>
      <c r="I55" s="39"/>
      <c r="J55" s="39"/>
      <c r="K55" s="40"/>
    </row>
    <row r="56" spans="2:11" ht="18" outlineLevel="1">
      <c r="B56" s="67"/>
      <c r="C56" s="63" t="s">
        <v>132</v>
      </c>
      <c r="D56" s="60"/>
      <c r="E56" s="85"/>
      <c r="F56" s="107"/>
      <c r="G56" s="92"/>
      <c r="I56" s="39"/>
      <c r="J56" s="39"/>
      <c r="K56" s="40"/>
    </row>
    <row r="57" spans="2:11" ht="72" outlineLevel="1">
      <c r="B57" s="46" t="s">
        <v>133</v>
      </c>
      <c r="C57" s="59" t="s">
        <v>134</v>
      </c>
      <c r="D57" s="25" t="s">
        <v>41</v>
      </c>
      <c r="E57" s="86">
        <v>8</v>
      </c>
      <c r="F57" s="104"/>
      <c r="G57" s="93">
        <f t="shared" ref="G57:G62" si="15">ROUND($E57*$F57,0)</f>
        <v>0</v>
      </c>
      <c r="I57" s="39"/>
      <c r="J57" s="39"/>
      <c r="K57" s="40"/>
    </row>
    <row r="58" spans="2:11" ht="36" outlineLevel="1">
      <c r="B58" s="46" t="s">
        <v>135</v>
      </c>
      <c r="C58" s="59" t="s">
        <v>136</v>
      </c>
      <c r="D58" s="25" t="s">
        <v>41</v>
      </c>
      <c r="E58" s="86">
        <v>8</v>
      </c>
      <c r="F58" s="104"/>
      <c r="G58" s="93">
        <f t="shared" si="15"/>
        <v>0</v>
      </c>
      <c r="I58" s="39"/>
      <c r="J58" s="39"/>
      <c r="K58" s="40"/>
    </row>
    <row r="59" spans="2:11" ht="36" outlineLevel="1">
      <c r="B59" s="46" t="s">
        <v>137</v>
      </c>
      <c r="C59" s="59" t="s">
        <v>138</v>
      </c>
      <c r="D59" s="25" t="s">
        <v>41</v>
      </c>
      <c r="E59" s="81">
        <v>8</v>
      </c>
      <c r="F59" s="104"/>
      <c r="G59" s="91">
        <f t="shared" si="15"/>
        <v>0</v>
      </c>
      <c r="I59" s="39"/>
      <c r="J59" s="39"/>
      <c r="K59" s="40"/>
    </row>
    <row r="60" spans="2:11" ht="72" outlineLevel="1">
      <c r="B60" s="46" t="s">
        <v>139</v>
      </c>
      <c r="C60" s="59" t="s">
        <v>140</v>
      </c>
      <c r="D60" s="25" t="s">
        <v>44</v>
      </c>
      <c r="E60" s="81">
        <v>240</v>
      </c>
      <c r="F60" s="104"/>
      <c r="G60" s="91">
        <f t="shared" si="15"/>
        <v>0</v>
      </c>
      <c r="I60" s="39"/>
      <c r="J60" s="39"/>
      <c r="K60" s="40"/>
    </row>
    <row r="61" spans="2:11" ht="54" outlineLevel="1">
      <c r="B61" s="46" t="s">
        <v>141</v>
      </c>
      <c r="C61" s="59" t="s">
        <v>142</v>
      </c>
      <c r="D61" s="25" t="s">
        <v>44</v>
      </c>
      <c r="E61" s="81">
        <v>240</v>
      </c>
      <c r="F61" s="104"/>
      <c r="G61" s="91">
        <f t="shared" si="15"/>
        <v>0</v>
      </c>
      <c r="I61" s="39"/>
      <c r="J61" s="39"/>
      <c r="K61" s="40"/>
    </row>
    <row r="62" spans="2:11" ht="18" outlineLevel="1">
      <c r="B62" s="46" t="s">
        <v>143</v>
      </c>
      <c r="C62" s="59" t="s">
        <v>144</v>
      </c>
      <c r="D62" s="25" t="s">
        <v>41</v>
      </c>
      <c r="E62" s="81">
        <v>8</v>
      </c>
      <c r="F62" s="104"/>
      <c r="G62" s="91">
        <f t="shared" si="15"/>
        <v>0</v>
      </c>
      <c r="I62" s="39"/>
      <c r="J62" s="39"/>
      <c r="K62" s="40"/>
    </row>
    <row r="63" spans="2:11" ht="18">
      <c r="B63" s="45">
        <v>1.5</v>
      </c>
      <c r="C63" s="6" t="s">
        <v>14</v>
      </c>
      <c r="D63" s="10"/>
      <c r="E63" s="83"/>
      <c r="F63" s="106"/>
      <c r="G63" s="90">
        <f>SUM(G64:G74)</f>
        <v>0</v>
      </c>
      <c r="I63" s="39"/>
      <c r="J63" s="39"/>
    </row>
    <row r="64" spans="2:11" ht="90" outlineLevel="1">
      <c r="B64" s="68" t="s">
        <v>145</v>
      </c>
      <c r="C64" s="7" t="s">
        <v>146</v>
      </c>
      <c r="D64" s="8" t="s">
        <v>49</v>
      </c>
      <c r="E64" s="87">
        <v>300</v>
      </c>
      <c r="F64" s="105"/>
      <c r="G64" s="91">
        <f t="shared" ref="G64:G72" si="16">ROUND($E64*$F64,0)</f>
        <v>0</v>
      </c>
      <c r="H64" s="19"/>
      <c r="I64" s="39">
        <v>119242</v>
      </c>
      <c r="J64" s="39">
        <f t="shared" ref="J64" si="17">(I64*(1+$J$7))</f>
        <v>129973.78000000001</v>
      </c>
      <c r="K64" s="40">
        <f t="shared" ref="K64:K72" si="18">F64/I64</f>
        <v>0</v>
      </c>
    </row>
    <row r="65" spans="2:11" ht="108" outlineLevel="1">
      <c r="B65" s="68" t="s">
        <v>147</v>
      </c>
      <c r="C65" s="5" t="s">
        <v>148</v>
      </c>
      <c r="D65" s="8" t="s">
        <v>49</v>
      </c>
      <c r="E65" s="87">
        <v>21</v>
      </c>
      <c r="F65" s="105"/>
      <c r="G65" s="91">
        <f t="shared" si="16"/>
        <v>0</v>
      </c>
      <c r="H65" s="19"/>
      <c r="I65" s="39">
        <v>86383.08</v>
      </c>
      <c r="J65" s="39">
        <f t="shared" ref="J65" si="19">(I65*(1+$J$7))</f>
        <v>94157.55720000001</v>
      </c>
      <c r="K65" s="40">
        <f t="shared" si="18"/>
        <v>0</v>
      </c>
    </row>
    <row r="66" spans="2:11" ht="108" outlineLevel="1">
      <c r="B66" s="68" t="s">
        <v>149</v>
      </c>
      <c r="C66" s="5" t="s">
        <v>150</v>
      </c>
      <c r="D66" s="8" t="s">
        <v>49</v>
      </c>
      <c r="E66" s="87">
        <v>4.4000000000000004</v>
      </c>
      <c r="F66" s="105"/>
      <c r="G66" s="91">
        <f t="shared" si="16"/>
        <v>0</v>
      </c>
      <c r="H66" s="19"/>
      <c r="I66" s="39">
        <v>115640</v>
      </c>
      <c r="J66" s="39">
        <f t="shared" ref="J66:J72" si="20">(I66*(1+$J$7))</f>
        <v>126047.6</v>
      </c>
      <c r="K66" s="40">
        <f t="shared" si="18"/>
        <v>0</v>
      </c>
    </row>
    <row r="67" spans="2:11" ht="90" outlineLevel="1">
      <c r="B67" s="68" t="s">
        <v>151</v>
      </c>
      <c r="C67" s="7" t="s">
        <v>152</v>
      </c>
      <c r="D67" s="25" t="s">
        <v>44</v>
      </c>
      <c r="E67" s="81">
        <v>225</v>
      </c>
      <c r="F67" s="104"/>
      <c r="G67" s="91">
        <f t="shared" si="16"/>
        <v>0</v>
      </c>
      <c r="H67" s="19"/>
      <c r="I67" s="39">
        <v>21223.622304018842</v>
      </c>
      <c r="J67" s="39">
        <f t="shared" si="20"/>
        <v>23133.748311380539</v>
      </c>
      <c r="K67" s="40">
        <f t="shared" si="18"/>
        <v>0</v>
      </c>
    </row>
    <row r="68" spans="2:11" ht="72" outlineLevel="1">
      <c r="B68" s="68" t="s">
        <v>153</v>
      </c>
      <c r="C68" s="14" t="s">
        <v>154</v>
      </c>
      <c r="D68" s="8" t="s">
        <v>49</v>
      </c>
      <c r="E68" s="82">
        <v>256</v>
      </c>
      <c r="F68" s="104"/>
      <c r="G68" s="91">
        <f t="shared" si="16"/>
        <v>0</v>
      </c>
      <c r="H68" s="19"/>
      <c r="I68" s="39">
        <v>27655.35626</v>
      </c>
      <c r="J68" s="39">
        <f t="shared" si="20"/>
        <v>30144.338323400003</v>
      </c>
      <c r="K68" s="40">
        <f t="shared" si="18"/>
        <v>0</v>
      </c>
    </row>
    <row r="69" spans="2:11" ht="72" outlineLevel="1">
      <c r="B69" s="68" t="s">
        <v>155</v>
      </c>
      <c r="C69" s="14" t="s">
        <v>156</v>
      </c>
      <c r="D69" s="8" t="s">
        <v>49</v>
      </c>
      <c r="E69" s="81">
        <v>256</v>
      </c>
      <c r="F69" s="105"/>
      <c r="G69" s="91">
        <f t="shared" si="16"/>
        <v>0</v>
      </c>
      <c r="H69" s="19"/>
      <c r="I69" s="39">
        <v>36131.9</v>
      </c>
      <c r="J69" s="39">
        <f t="shared" si="20"/>
        <v>39383.771000000008</v>
      </c>
      <c r="K69" s="40">
        <f t="shared" si="18"/>
        <v>0</v>
      </c>
    </row>
    <row r="70" spans="2:11" ht="72" outlineLevel="1">
      <c r="B70" s="68" t="s">
        <v>157</v>
      </c>
      <c r="C70" s="14" t="s">
        <v>158</v>
      </c>
      <c r="D70" s="8" t="s">
        <v>44</v>
      </c>
      <c r="E70" s="82">
        <v>40</v>
      </c>
      <c r="F70" s="105"/>
      <c r="G70" s="91">
        <f t="shared" si="16"/>
        <v>0</v>
      </c>
      <c r="I70" s="39">
        <v>19443.921490739333</v>
      </c>
      <c r="J70" s="39">
        <f t="shared" si="20"/>
        <v>21193.874424905873</v>
      </c>
      <c r="K70" s="40">
        <f t="shared" si="18"/>
        <v>0</v>
      </c>
    </row>
    <row r="71" spans="2:11" ht="90" outlineLevel="1">
      <c r="B71" s="68" t="s">
        <v>159</v>
      </c>
      <c r="C71" s="7" t="s">
        <v>160</v>
      </c>
      <c r="D71" s="8" t="s">
        <v>44</v>
      </c>
      <c r="E71" s="81">
        <v>50</v>
      </c>
      <c r="F71" s="104"/>
      <c r="G71" s="91">
        <f t="shared" si="16"/>
        <v>0</v>
      </c>
      <c r="I71" s="39">
        <v>39449.699999999997</v>
      </c>
      <c r="J71" s="39">
        <f t="shared" si="20"/>
        <v>43000.173000000003</v>
      </c>
      <c r="K71" s="40">
        <f t="shared" si="18"/>
        <v>0</v>
      </c>
    </row>
    <row r="72" spans="2:11" ht="36" outlineLevel="1">
      <c r="B72" s="68" t="s">
        <v>161</v>
      </c>
      <c r="C72" s="7" t="s">
        <v>162</v>
      </c>
      <c r="D72" s="25" t="s">
        <v>49</v>
      </c>
      <c r="E72" s="81">
        <v>5.28</v>
      </c>
      <c r="F72" s="104"/>
      <c r="G72" s="91">
        <f t="shared" si="16"/>
        <v>0</v>
      </c>
      <c r="I72" s="39">
        <v>106445.23</v>
      </c>
      <c r="J72" s="39">
        <f t="shared" si="20"/>
        <v>116025.30070000001</v>
      </c>
      <c r="K72" s="40">
        <f t="shared" si="18"/>
        <v>0</v>
      </c>
    </row>
    <row r="73" spans="2:11" ht="72" outlineLevel="1">
      <c r="B73" s="68" t="s">
        <v>163</v>
      </c>
      <c r="C73" s="5" t="s">
        <v>164</v>
      </c>
      <c r="D73" s="25" t="s">
        <v>44</v>
      </c>
      <c r="E73" s="81">
        <v>24</v>
      </c>
      <c r="F73" s="104"/>
      <c r="G73" s="91">
        <f>ROUND($E73*$F73,0)</f>
        <v>0</v>
      </c>
      <c r="I73" s="39"/>
      <c r="J73" s="39"/>
      <c r="K73" s="40"/>
    </row>
    <row r="74" spans="2:11" ht="54.75" outlineLevel="1" thickBot="1">
      <c r="B74" s="69" t="s">
        <v>165</v>
      </c>
      <c r="C74" s="70" t="s">
        <v>166</v>
      </c>
      <c r="D74" s="71" t="s">
        <v>44</v>
      </c>
      <c r="E74" s="88">
        <v>20.55</v>
      </c>
      <c r="F74" s="108"/>
      <c r="G74" s="94">
        <f>ROUND($E74*$F74,0)</f>
        <v>0</v>
      </c>
      <c r="I74" s="39"/>
      <c r="J74" s="39"/>
      <c r="K74" s="40"/>
    </row>
    <row r="75" spans="2:11" ht="27" thickBot="1">
      <c r="B75" s="1"/>
      <c r="E75" s="197" t="s">
        <v>167</v>
      </c>
      <c r="F75" s="198"/>
      <c r="G75" s="95">
        <f>G6</f>
        <v>0</v>
      </c>
    </row>
  </sheetData>
  <sheetProtection sheet="1" objects="1" scenarios="1"/>
  <mergeCells count="4">
    <mergeCell ref="J3:K3"/>
    <mergeCell ref="B2:F2"/>
    <mergeCell ref="E75:F75"/>
    <mergeCell ref="B3:F3"/>
  </mergeCells>
  <phoneticPr fontId="26" type="noConversion"/>
  <conditionalFormatting sqref="B6">
    <cfRule type="duplicateValues" dxfId="9" priority="22"/>
  </conditionalFormatting>
  <conditionalFormatting sqref="B57:B62">
    <cfRule type="duplicateValues" dxfId="8" priority="1"/>
  </conditionalFormatting>
  <conditionalFormatting sqref="B76:B1048576 B3 B5 B7:B44 B46 B48:B52 B54:B55 B63:B74">
    <cfRule type="duplicateValues" dxfId="7" priority="26"/>
  </conditionalFormatting>
  <conditionalFormatting sqref="C22">
    <cfRule type="duplicateValues" dxfId="6" priority="2"/>
  </conditionalFormatting>
  <pageMargins left="0.7" right="0.7" top="0.75" bottom="0.75" header="0.3" footer="0.3"/>
  <pageSetup scale="42" fitToHeight="0" orientation="portrait" r:id="rId1"/>
  <ignoredErrors>
    <ignoredError sqref="G30 G63" formula="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2C178-6894-44DA-A3F8-96B45657E841}">
  <sheetPr>
    <tabColor rgb="FF92D050"/>
    <pageSetUpPr fitToPage="1"/>
  </sheetPr>
  <dimension ref="B1:G50"/>
  <sheetViews>
    <sheetView showGridLines="0" zoomScale="70" zoomScaleNormal="70" workbookViewId="0">
      <pane ySplit="5" topLeftCell="A6" activePane="bottomLeft" state="frozen"/>
      <selection pane="bottomLeft" activeCell="A6" sqref="A6"/>
    </sheetView>
  </sheetViews>
  <sheetFormatPr baseColWidth="10" defaultColWidth="11.42578125" defaultRowHeight="15" customHeight="1" outlineLevelRow="1"/>
  <cols>
    <col min="1" max="1" width="3.7109375" style="1" customWidth="1"/>
    <col min="2" max="2" width="12.140625" style="2" bestFit="1" customWidth="1"/>
    <col min="3" max="3" width="125.7109375" style="3" customWidth="1"/>
    <col min="4" max="4" width="15.42578125" style="2" bestFit="1" customWidth="1"/>
    <col min="5" max="5" width="17.85546875" style="3" bestFit="1" customWidth="1"/>
    <col min="6" max="6" width="28.42578125" style="4" bestFit="1" customWidth="1"/>
    <col min="7" max="7" width="30.42578125" style="4" customWidth="1"/>
    <col min="8" max="8" width="2.7109375" style="1" customWidth="1"/>
    <col min="9" max="16384" width="11.42578125" style="1"/>
  </cols>
  <sheetData>
    <row r="1" spans="2:7" ht="15.75" thickBot="1"/>
    <row r="2" spans="2:7" ht="65.25" customHeight="1" thickBot="1">
      <c r="B2" s="195" t="str">
        <f>+'PPTO GENERAL'!B1</f>
        <v>Reparaciones locativas en los Centros de Atención Integral a la primera Infancia (CAII) ubicados en la subregión Suroeste del departamento de Antioquia</v>
      </c>
      <c r="C2" s="196"/>
      <c r="D2" s="196"/>
      <c r="E2" s="196"/>
      <c r="F2" s="196"/>
      <c r="G2" s="80" t="e" vm="3">
        <v>#VALUE!</v>
      </c>
    </row>
    <row r="3" spans="2:7" ht="15.75" thickBot="1">
      <c r="B3" s="199"/>
      <c r="C3" s="199"/>
      <c r="D3" s="199"/>
      <c r="E3" s="199"/>
      <c r="F3" s="199"/>
      <c r="G3" s="2"/>
    </row>
    <row r="4" spans="2:7" ht="15.75" hidden="1" thickBot="1">
      <c r="B4" s="1" t="s">
        <v>23</v>
      </c>
      <c r="C4" s="1" t="s">
        <v>24</v>
      </c>
      <c r="D4" s="9" t="s">
        <v>25</v>
      </c>
      <c r="E4" s="1" t="s">
        <v>26</v>
      </c>
      <c r="F4" s="1" t="s">
        <v>27</v>
      </c>
      <c r="G4" s="1" t="s">
        <v>28</v>
      </c>
    </row>
    <row r="5" spans="2:7" ht="24" thickBot="1">
      <c r="B5" s="42" t="s">
        <v>29</v>
      </c>
      <c r="C5" s="43" t="s">
        <v>30</v>
      </c>
      <c r="D5" s="43" t="s">
        <v>31</v>
      </c>
      <c r="E5" s="47" t="s">
        <v>32</v>
      </c>
      <c r="F5" s="48" t="s">
        <v>33</v>
      </c>
      <c r="G5" s="73" t="s">
        <v>34</v>
      </c>
    </row>
    <row r="6" spans="2:7" ht="18">
      <c r="B6" s="44">
        <v>2</v>
      </c>
      <c r="C6" s="16" t="s">
        <v>171</v>
      </c>
      <c r="D6" s="17"/>
      <c r="E6" s="17"/>
      <c r="F6" s="109"/>
      <c r="G6" s="74">
        <f>+G7+G13+G27+G31</f>
        <v>0</v>
      </c>
    </row>
    <row r="7" spans="2:7" ht="18">
      <c r="B7" s="45">
        <v>2.1</v>
      </c>
      <c r="C7" s="12" t="s">
        <v>172</v>
      </c>
      <c r="D7" s="10"/>
      <c r="E7" s="10"/>
      <c r="F7" s="110"/>
      <c r="G7" s="75">
        <f>+SUM(G8:G12)</f>
        <v>0</v>
      </c>
    </row>
    <row r="8" spans="2:7" ht="54" outlineLevel="1">
      <c r="B8" s="46" t="s">
        <v>173</v>
      </c>
      <c r="C8" s="7" t="s">
        <v>174</v>
      </c>
      <c r="D8" s="25" t="s">
        <v>41</v>
      </c>
      <c r="E8" s="82">
        <v>6</v>
      </c>
      <c r="F8" s="111"/>
      <c r="G8" s="76">
        <f>ROUND($E8*$F8,0)</f>
        <v>0</v>
      </c>
    </row>
    <row r="9" spans="2:7" ht="54" outlineLevel="1">
      <c r="B9" s="46" t="s">
        <v>175</v>
      </c>
      <c r="C9" s="7" t="s">
        <v>176</v>
      </c>
      <c r="D9" s="25" t="s">
        <v>49</v>
      </c>
      <c r="E9" s="82">
        <v>15</v>
      </c>
      <c r="F9" s="112"/>
      <c r="G9" s="76">
        <f t="shared" ref="G9:G12" si="0">ROUND($E9*$F9,0)</f>
        <v>0</v>
      </c>
    </row>
    <row r="10" spans="2:7" ht="54" outlineLevel="1">
      <c r="B10" s="46" t="s">
        <v>177</v>
      </c>
      <c r="C10" s="7" t="s">
        <v>178</v>
      </c>
      <c r="D10" s="25" t="s">
        <v>49</v>
      </c>
      <c r="E10" s="82">
        <v>18</v>
      </c>
      <c r="F10" s="112"/>
      <c r="G10" s="76">
        <f t="shared" si="0"/>
        <v>0</v>
      </c>
    </row>
    <row r="11" spans="2:7" ht="72" outlineLevel="1">
      <c r="B11" s="46" t="s">
        <v>179</v>
      </c>
      <c r="C11" s="7" t="s">
        <v>180</v>
      </c>
      <c r="D11" s="25" t="s">
        <v>49</v>
      </c>
      <c r="E11" s="82">
        <v>15</v>
      </c>
      <c r="F11" s="112"/>
      <c r="G11" s="76">
        <f t="shared" si="0"/>
        <v>0</v>
      </c>
    </row>
    <row r="12" spans="2:7" ht="90" outlineLevel="1">
      <c r="B12" s="46" t="s">
        <v>181</v>
      </c>
      <c r="C12" s="5" t="s">
        <v>182</v>
      </c>
      <c r="D12" s="25" t="s">
        <v>49</v>
      </c>
      <c r="E12" s="82">
        <v>6</v>
      </c>
      <c r="F12" s="113"/>
      <c r="G12" s="76">
        <f t="shared" si="0"/>
        <v>0</v>
      </c>
    </row>
    <row r="13" spans="2:7" ht="18">
      <c r="B13" s="45">
        <v>2.2000000000000002</v>
      </c>
      <c r="C13" s="6" t="s">
        <v>61</v>
      </c>
      <c r="D13" s="10"/>
      <c r="E13" s="83"/>
      <c r="F13" s="114"/>
      <c r="G13" s="77">
        <f>+SUM(G14:G26)</f>
        <v>0</v>
      </c>
    </row>
    <row r="14" spans="2:7" ht="126" outlineLevel="1">
      <c r="B14" s="46" t="s">
        <v>183</v>
      </c>
      <c r="C14" s="7" t="s">
        <v>63</v>
      </c>
      <c r="D14" s="25" t="s">
        <v>49</v>
      </c>
      <c r="E14" s="82">
        <v>861.30000000000007</v>
      </c>
      <c r="F14" s="112"/>
      <c r="G14" s="76">
        <f>ROUND($E14*$F14,0)</f>
        <v>0</v>
      </c>
    </row>
    <row r="15" spans="2:7" ht="126" outlineLevel="1">
      <c r="B15" s="46" t="s">
        <v>184</v>
      </c>
      <c r="C15" s="7" t="s">
        <v>185</v>
      </c>
      <c r="D15" s="25" t="s">
        <v>49</v>
      </c>
      <c r="E15" s="82">
        <v>147.87</v>
      </c>
      <c r="F15" s="112"/>
      <c r="G15" s="76">
        <f t="shared" ref="G15:G26" si="1">ROUND($E15*$F15,0)</f>
        <v>0</v>
      </c>
    </row>
    <row r="16" spans="2:7" ht="144" outlineLevel="1">
      <c r="B16" s="46" t="s">
        <v>186</v>
      </c>
      <c r="C16" s="7" t="s">
        <v>187</v>
      </c>
      <c r="D16" s="25" t="s">
        <v>49</v>
      </c>
      <c r="E16" s="82">
        <v>42</v>
      </c>
      <c r="F16" s="112"/>
      <c r="G16" s="76">
        <f t="shared" si="1"/>
        <v>0</v>
      </c>
    </row>
    <row r="17" spans="2:7" ht="89.45" customHeight="1" outlineLevel="1">
      <c r="B17" s="46" t="s">
        <v>188</v>
      </c>
      <c r="C17" s="7" t="s">
        <v>189</v>
      </c>
      <c r="D17" s="25" t="s">
        <v>49</v>
      </c>
      <c r="E17" s="82">
        <v>115.60000000000001</v>
      </c>
      <c r="F17" s="112"/>
      <c r="G17" s="76">
        <f t="shared" si="1"/>
        <v>0</v>
      </c>
    </row>
    <row r="18" spans="2:7" ht="72" outlineLevel="1">
      <c r="B18" s="46" t="s">
        <v>190</v>
      </c>
      <c r="C18" s="7" t="s">
        <v>191</v>
      </c>
      <c r="D18" s="25" t="s">
        <v>49</v>
      </c>
      <c r="E18" s="82">
        <v>22</v>
      </c>
      <c r="F18" s="112"/>
      <c r="G18" s="76">
        <f t="shared" si="1"/>
        <v>0</v>
      </c>
    </row>
    <row r="19" spans="2:7" ht="90" outlineLevel="1">
      <c r="B19" s="46" t="s">
        <v>192</v>
      </c>
      <c r="C19" s="7" t="s">
        <v>193</v>
      </c>
      <c r="D19" s="25" t="s">
        <v>49</v>
      </c>
      <c r="E19" s="82">
        <v>18</v>
      </c>
      <c r="F19" s="112"/>
      <c r="G19" s="76">
        <f t="shared" si="1"/>
        <v>0</v>
      </c>
    </row>
    <row r="20" spans="2:7" ht="54" outlineLevel="1">
      <c r="B20" s="46" t="s">
        <v>194</v>
      </c>
      <c r="C20" s="7" t="s">
        <v>195</v>
      </c>
      <c r="D20" s="25" t="s">
        <v>49</v>
      </c>
      <c r="E20" s="82">
        <v>15</v>
      </c>
      <c r="F20" s="112"/>
      <c r="G20" s="76">
        <f t="shared" si="1"/>
        <v>0</v>
      </c>
    </row>
    <row r="21" spans="2:7" ht="90" outlineLevel="1">
      <c r="B21" s="46" t="s">
        <v>196</v>
      </c>
      <c r="C21" s="7" t="s">
        <v>197</v>
      </c>
      <c r="D21" s="25" t="s">
        <v>49</v>
      </c>
      <c r="E21" s="82">
        <v>18</v>
      </c>
      <c r="F21" s="115"/>
      <c r="G21" s="76">
        <f t="shared" si="1"/>
        <v>0</v>
      </c>
    </row>
    <row r="22" spans="2:7" ht="126" outlineLevel="1">
      <c r="B22" s="46" t="s">
        <v>198</v>
      </c>
      <c r="C22" s="7" t="s">
        <v>58</v>
      </c>
      <c r="D22" s="25" t="s">
        <v>44</v>
      </c>
      <c r="E22" s="82">
        <v>20.420000000000002</v>
      </c>
      <c r="F22" s="113"/>
      <c r="G22" s="76">
        <f t="shared" si="1"/>
        <v>0</v>
      </c>
    </row>
    <row r="23" spans="2:7" ht="144" outlineLevel="1">
      <c r="B23" s="46" t="s">
        <v>199</v>
      </c>
      <c r="C23" s="7" t="s">
        <v>200</v>
      </c>
      <c r="D23" s="25" t="s">
        <v>49</v>
      </c>
      <c r="E23" s="82">
        <v>15</v>
      </c>
      <c r="F23" s="115"/>
      <c r="G23" s="76">
        <f t="shared" si="1"/>
        <v>0</v>
      </c>
    </row>
    <row r="24" spans="2:7" ht="108" outlineLevel="1">
      <c r="B24" s="46" t="s">
        <v>201</v>
      </c>
      <c r="C24" s="7" t="s">
        <v>202</v>
      </c>
      <c r="D24" s="25" t="s">
        <v>49</v>
      </c>
      <c r="E24" s="82">
        <v>33</v>
      </c>
      <c r="F24" s="115"/>
      <c r="G24" s="76">
        <f t="shared" si="1"/>
        <v>0</v>
      </c>
    </row>
    <row r="25" spans="2:7" ht="90" outlineLevel="1">
      <c r="B25" s="46" t="s">
        <v>203</v>
      </c>
      <c r="C25" s="53" t="s">
        <v>204</v>
      </c>
      <c r="D25" s="54" t="s">
        <v>44</v>
      </c>
      <c r="E25" s="81">
        <v>40</v>
      </c>
      <c r="F25" s="116"/>
      <c r="G25" s="76">
        <f t="shared" si="1"/>
        <v>0</v>
      </c>
    </row>
    <row r="26" spans="2:7" ht="108" outlineLevel="1">
      <c r="B26" s="46" t="s">
        <v>205</v>
      </c>
      <c r="C26" s="53" t="s">
        <v>206</v>
      </c>
      <c r="D26" s="25" t="s">
        <v>49</v>
      </c>
      <c r="E26" s="82">
        <v>4.8</v>
      </c>
      <c r="F26" s="113"/>
      <c r="G26" s="76">
        <f t="shared" si="1"/>
        <v>0</v>
      </c>
    </row>
    <row r="27" spans="2:7" ht="18">
      <c r="B27" s="45">
        <v>2.2999999999999998</v>
      </c>
      <c r="C27" s="6" t="s">
        <v>12</v>
      </c>
      <c r="D27" s="10"/>
      <c r="E27" s="83"/>
      <c r="F27" s="114"/>
      <c r="G27" s="77">
        <f>+SUM(G28:G30)</f>
        <v>0</v>
      </c>
    </row>
    <row r="28" spans="2:7" ht="72" outlineLevel="1">
      <c r="B28" s="46" t="s">
        <v>207</v>
      </c>
      <c r="C28" s="5" t="s">
        <v>208</v>
      </c>
      <c r="D28" s="8" t="s">
        <v>41</v>
      </c>
      <c r="E28" s="82">
        <v>4</v>
      </c>
      <c r="F28" s="112"/>
      <c r="G28" s="76">
        <f>ROUND($E28*$F28,0)</f>
        <v>0</v>
      </c>
    </row>
    <row r="29" spans="2:7" ht="72" outlineLevel="1">
      <c r="B29" s="46" t="s">
        <v>209</v>
      </c>
      <c r="C29" s="13" t="s">
        <v>87</v>
      </c>
      <c r="D29" s="8" t="s">
        <v>41</v>
      </c>
      <c r="E29" s="82">
        <v>2</v>
      </c>
      <c r="F29" s="112"/>
      <c r="G29" s="76">
        <f t="shared" ref="G29:G30" si="2">ROUND($E29*$F29,0)</f>
        <v>0</v>
      </c>
    </row>
    <row r="30" spans="2:7" ht="54" outlineLevel="1">
      <c r="B30" s="46" t="s">
        <v>210</v>
      </c>
      <c r="C30" s="7" t="s">
        <v>211</v>
      </c>
      <c r="D30" s="25" t="s">
        <v>41</v>
      </c>
      <c r="E30" s="82">
        <v>2</v>
      </c>
      <c r="F30" s="115"/>
      <c r="G30" s="76">
        <f t="shared" si="2"/>
        <v>0</v>
      </c>
    </row>
    <row r="31" spans="2:7" ht="18">
      <c r="B31" s="45">
        <v>2.4</v>
      </c>
      <c r="C31" s="6" t="s">
        <v>14</v>
      </c>
      <c r="D31" s="10"/>
      <c r="E31" s="83"/>
      <c r="F31" s="114"/>
      <c r="G31" s="77">
        <f>+SUM(G32:G40)</f>
        <v>0</v>
      </c>
    </row>
    <row r="32" spans="2:7" ht="54" outlineLevel="1">
      <c r="B32" s="46" t="s">
        <v>212</v>
      </c>
      <c r="C32" s="5" t="s">
        <v>213</v>
      </c>
      <c r="D32" s="8" t="s">
        <v>41</v>
      </c>
      <c r="E32" s="82">
        <v>6</v>
      </c>
      <c r="F32" s="117"/>
      <c r="G32" s="76">
        <f t="shared" ref="G32:G40" si="3">ROUND($E32*$F32,0)</f>
        <v>0</v>
      </c>
    </row>
    <row r="33" spans="2:7" ht="72" outlineLevel="1">
      <c r="B33" s="46" t="s">
        <v>214</v>
      </c>
      <c r="C33" s="14" t="s">
        <v>215</v>
      </c>
      <c r="D33" s="8" t="s">
        <v>49</v>
      </c>
      <c r="E33" s="82">
        <v>533.59556543999997</v>
      </c>
      <c r="F33" s="116"/>
      <c r="G33" s="76">
        <f t="shared" si="3"/>
        <v>0</v>
      </c>
    </row>
    <row r="34" spans="2:7" ht="72" outlineLevel="1">
      <c r="B34" s="46" t="s">
        <v>216</v>
      </c>
      <c r="C34" s="14" t="s">
        <v>217</v>
      </c>
      <c r="D34" s="8" t="s">
        <v>49</v>
      </c>
      <c r="E34" s="82">
        <v>748</v>
      </c>
      <c r="F34" s="116"/>
      <c r="G34" s="76">
        <f t="shared" si="3"/>
        <v>0</v>
      </c>
    </row>
    <row r="35" spans="2:7" ht="72" outlineLevel="1">
      <c r="B35" s="46" t="s">
        <v>218</v>
      </c>
      <c r="C35" s="14" t="s">
        <v>219</v>
      </c>
      <c r="D35" s="8" t="s">
        <v>44</v>
      </c>
      <c r="E35" s="82">
        <v>176</v>
      </c>
      <c r="F35" s="116"/>
      <c r="G35" s="76">
        <f t="shared" si="3"/>
        <v>0</v>
      </c>
    </row>
    <row r="36" spans="2:7" ht="90" outlineLevel="1">
      <c r="B36" s="46" t="s">
        <v>220</v>
      </c>
      <c r="C36" s="7" t="s">
        <v>221</v>
      </c>
      <c r="D36" s="25" t="s">
        <v>49</v>
      </c>
      <c r="E36" s="82">
        <v>140.80000000000001</v>
      </c>
      <c r="F36" s="115"/>
      <c r="G36" s="76">
        <f t="shared" si="3"/>
        <v>0</v>
      </c>
    </row>
    <row r="37" spans="2:7" ht="90" outlineLevel="1">
      <c r="B37" s="46" t="s">
        <v>222</v>
      </c>
      <c r="C37" s="7" t="s">
        <v>223</v>
      </c>
      <c r="D37" s="25" t="s">
        <v>49</v>
      </c>
      <c r="E37" s="82">
        <v>17.600000000000001</v>
      </c>
      <c r="F37" s="115"/>
      <c r="G37" s="76">
        <f t="shared" si="3"/>
        <v>0</v>
      </c>
    </row>
    <row r="38" spans="2:7" ht="72" outlineLevel="1">
      <c r="B38" s="46" t="s">
        <v>224</v>
      </c>
      <c r="C38" s="7" t="s">
        <v>225</v>
      </c>
      <c r="D38" s="25" t="s">
        <v>44</v>
      </c>
      <c r="E38" s="82">
        <v>14.8</v>
      </c>
      <c r="F38" s="115"/>
      <c r="G38" s="76">
        <f t="shared" si="3"/>
        <v>0</v>
      </c>
    </row>
    <row r="39" spans="2:7" ht="72" outlineLevel="1">
      <c r="B39" s="46" t="s">
        <v>226</v>
      </c>
      <c r="C39" s="7" t="s">
        <v>227</v>
      </c>
      <c r="D39" s="25" t="s">
        <v>41</v>
      </c>
      <c r="E39" s="82">
        <v>8</v>
      </c>
      <c r="F39" s="113"/>
      <c r="G39" s="76">
        <f t="shared" si="3"/>
        <v>0</v>
      </c>
    </row>
    <row r="40" spans="2:7" ht="108.75" outlineLevel="1" thickBot="1">
      <c r="B40" s="78" t="s">
        <v>228</v>
      </c>
      <c r="C40" s="70" t="s">
        <v>229</v>
      </c>
      <c r="D40" s="71" t="s">
        <v>49</v>
      </c>
      <c r="E40" s="96">
        <v>4</v>
      </c>
      <c r="F40" s="118"/>
      <c r="G40" s="79">
        <f t="shared" si="3"/>
        <v>0</v>
      </c>
    </row>
    <row r="41" spans="2:7" ht="27" thickBot="1">
      <c r="B41" s="1"/>
      <c r="E41" s="202" t="s">
        <v>167</v>
      </c>
      <c r="F41" s="203"/>
      <c r="G41" s="72">
        <f>+G6</f>
        <v>0</v>
      </c>
    </row>
    <row r="42" spans="2:7" ht="23.25" hidden="1">
      <c r="C42" s="3" t="s">
        <v>230</v>
      </c>
      <c r="E42" s="49" t="e">
        <f>+#REF!</f>
        <v>#REF!</v>
      </c>
      <c r="F42" s="50" t="s">
        <v>168</v>
      </c>
      <c r="G42" s="51" t="e">
        <f>$G$41*E42</f>
        <v>#REF!</v>
      </c>
    </row>
    <row r="43" spans="2:7" ht="23.25" hidden="1">
      <c r="C43" s="3" t="s">
        <v>231</v>
      </c>
      <c r="E43" s="23">
        <v>0.05</v>
      </c>
      <c r="F43" s="21" t="s">
        <v>20</v>
      </c>
      <c r="G43" s="22">
        <f>$G$41*E43</f>
        <v>0</v>
      </c>
    </row>
    <row r="44" spans="2:7" ht="23.25" hidden="1">
      <c r="C44" s="3" t="s">
        <v>232</v>
      </c>
      <c r="E44" s="23">
        <v>0.05</v>
      </c>
      <c r="F44" s="21" t="s">
        <v>17</v>
      </c>
      <c r="G44" s="22">
        <f>$G$41*E44</f>
        <v>0</v>
      </c>
    </row>
    <row r="45" spans="2:7" ht="23.25" hidden="1">
      <c r="C45" s="3" t="s">
        <v>233</v>
      </c>
      <c r="E45" s="23">
        <v>0.19</v>
      </c>
      <c r="F45" s="21" t="s">
        <v>18</v>
      </c>
      <c r="G45" s="22">
        <f>+$G$44*E45</f>
        <v>0</v>
      </c>
    </row>
    <row r="46" spans="2:7" ht="23.25" hidden="1">
      <c r="C46" s="3" t="s">
        <v>234</v>
      </c>
      <c r="E46" s="23"/>
      <c r="F46" s="21" t="s">
        <v>169</v>
      </c>
      <c r="G46" s="22">
        <f>356765686.92*1.5%</f>
        <v>5351485.3037999999</v>
      </c>
    </row>
    <row r="47" spans="2:7" ht="27" hidden="1" thickBot="1">
      <c r="E47" s="200" t="s">
        <v>170</v>
      </c>
      <c r="F47" s="201"/>
      <c r="G47" s="24" t="e">
        <f>ROUND(SUM(G41:G46),2)</f>
        <v>#REF!</v>
      </c>
    </row>
    <row r="48" spans="2:7" hidden="1"/>
    <row r="49"/>
    <row r="50"/>
  </sheetData>
  <sheetProtection sheet="1" objects="1" scenarios="1"/>
  <mergeCells count="4">
    <mergeCell ref="E47:F47"/>
    <mergeCell ref="B2:F2"/>
    <mergeCell ref="B3:F3"/>
    <mergeCell ref="E41:F41"/>
  </mergeCells>
  <phoneticPr fontId="26" type="noConversion"/>
  <conditionalFormatting sqref="B6">
    <cfRule type="duplicateValues" dxfId="5" priority="5"/>
  </conditionalFormatting>
  <conditionalFormatting sqref="B7">
    <cfRule type="duplicateValues" dxfId="4" priority="4"/>
  </conditionalFormatting>
  <conditionalFormatting sqref="B13">
    <cfRule type="duplicateValues" dxfId="3" priority="3"/>
  </conditionalFormatting>
  <conditionalFormatting sqref="B27">
    <cfRule type="duplicateValues" dxfId="2" priority="2"/>
  </conditionalFormatting>
  <conditionalFormatting sqref="B31">
    <cfRule type="duplicateValues" dxfId="1" priority="1"/>
  </conditionalFormatting>
  <conditionalFormatting sqref="B42:B1048576 B3 B5 B28:B30 B32:B40 B8:B12 B14:B26">
    <cfRule type="duplicateValues" dxfId="0" priority="7"/>
  </conditionalFormatting>
  <pageMargins left="0.7" right="0.7" top="0.75" bottom="0.75" header="0.3" footer="0.3"/>
  <pageSetup scale="38"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scriptIds xmlns="http://schemas.microsoft.com/office/extensibility/maker/v1.0" id="script-ids-node-id">
  <scriptId xmlns="" id="ms-officescript%3A%2F%2Fsharepoint_itemlink%2Fb!3LfRNWow5UyKL_LmrMeQeUfdz6H-cdJEsdsMPvr-4q_Eek2E1__NQIqWMYC0jiXw%2F012IMGT4YYXETSMPG6SRBZTDW3YZCIG23L:ms-officescript%3A%2F%2Fsharepoint_sharinglink%2Fu!aHR0cHM6Ly9jb21mZW5hbGNvYW50aW9xdWlhLnNoYXJlcG9pbnQuY29tLzp1Oi9zL1Byb3llY3Rvc2RlSW5mcmFlc3RydWN0dXJhL0lRQVl1U2NtUE42VVE1bU8yOFpFZzJ0ckFXS2xFbnpya1Q5TDh2MWJ6ckctVXBz"/>
</scriptIds>
</file>

<file path=customXml/item4.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 ds:uri="74f61a1d-ba3c-40f3-bdcc-eb6e7e476def"/>
    <ds:schemaRef ds:uri="740f4089-3d08-4951-bf8c-10da003d7c19"/>
  </ds:schemaRefs>
</ds:datastoreItem>
</file>

<file path=customXml/itemProps2.xml><?xml version="1.0" encoding="utf-8"?>
<ds:datastoreItem xmlns:ds="http://schemas.openxmlformats.org/officeDocument/2006/customXml" ds:itemID="{C6662238-FB56-4B1F-AE1D-CD62CFE7BBB4}">
  <ds:schemaRefs>
    <ds:schemaRef ds:uri="http://schemas.microsoft.com/sharepoint/v3/contenttype/forms"/>
  </ds:schemaRefs>
</ds:datastoreItem>
</file>

<file path=customXml/itemProps3.xml><?xml version="1.0" encoding="utf-8"?>
<ds:datastoreItem xmlns:ds="http://schemas.openxmlformats.org/officeDocument/2006/customXml" ds:itemID="{3C96E01B-B87A-45AA-B942-FBF8BDC8C7E7}">
  <ds:schemaRefs>
    <ds:schemaRef ds:uri="http://schemas.microsoft.com/office/extensibility/maker/v1.0"/>
    <ds:schemaRef ds:uri=""/>
  </ds:schemaRefs>
</ds:datastoreItem>
</file>

<file path=customXml/itemProps4.xml><?xml version="1.0" encoding="utf-8"?>
<ds:datastoreItem xmlns:ds="http://schemas.openxmlformats.org/officeDocument/2006/customXml" ds:itemID="{33D4FB39-D611-4910-AE10-6F3FAA681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INFORMACIÓN GENERAL</vt:lpstr>
      <vt:lpstr>PPTO GENERAL</vt:lpstr>
      <vt:lpstr>PPTO GRAL BOLOMBOLO</vt:lpstr>
      <vt:lpstr>PPTO GRAL LA PINTADA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Garcia Passos</dc:creator>
  <cp:keywords/>
  <dc:description/>
  <cp:lastModifiedBy>Maria Teresa Hernandez Castro</cp:lastModifiedBy>
  <cp:revision/>
  <cp:lastPrinted>2026-06-12T15:25:22Z</cp:lastPrinted>
  <dcterms:created xsi:type="dcterms:W3CDTF">2024-08-24T02:19:35Z</dcterms:created>
  <dcterms:modified xsi:type="dcterms:W3CDTF">2026-07-07T17:58:52Z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