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Default Extension="png" ContentType="image/png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DEA1846D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15570" windowHeight="11760"/>
  </bookViews>
  <sheets>
    <sheet name="Propuesta" sheetId="2" r:id="rId1"/>
  </sheets>
  <definedNames>
    <definedName name="_xlnm._FilterDatabase" localSheetId="0" hidden="1">Propuesta!#REF!</definedName>
    <definedName name="_xlnm.Print_Area" localSheetId="0">Propuesta!$A$1:$E$6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2" l="1"/>
  <c r="E21" i="2"/>
  <c r="F20" i="2"/>
  <c r="E20" i="2"/>
  <c r="F22" i="2" l="1"/>
  <c r="F21" i="2"/>
</calcChain>
</file>

<file path=xl/sharedStrings.xml><?xml version="1.0" encoding="utf-8"?>
<sst xmlns="http://schemas.openxmlformats.org/spreadsheetml/2006/main" count="37" uniqueCount="27">
  <si>
    <t>NOMBRE DEL PROPONENTE</t>
  </si>
  <si>
    <t>NIT</t>
  </si>
  <si>
    <t>Cantidad</t>
  </si>
  <si>
    <t>Unidad</t>
  </si>
  <si>
    <t>m2</t>
  </si>
  <si>
    <t>Item</t>
  </si>
  <si>
    <t>Descripción</t>
  </si>
  <si>
    <t>unidad</t>
  </si>
  <si>
    <t>Elaboración de diseños de instalaciones especiales y complementarias como: diagramas eléctricos, sistemas de aire acondicionado, redes contra incendio, sistemas de prevención contraincendios alarmas, detectores, sistemas de cableados para comunicación de voz y datos, instalaciónes para conectividad inalámbrica wifi y fibra óptica</t>
  </si>
  <si>
    <t>Diseño de acondicionamiento acústico.</t>
  </si>
  <si>
    <t>Dibujo arquitectónico de planos generales</t>
  </si>
  <si>
    <t xml:space="preserve">LISTADO DE ACTIVIDADES </t>
  </si>
  <si>
    <t>Diseño de instalaciones hidrosanitarias</t>
  </si>
  <si>
    <t>Cumplimiento, asesoría y aplicación de normatividad y leyes vigentes en temas de piscinas, alimentos y bebidas</t>
  </si>
  <si>
    <t>valor unitario 1-50 m2</t>
  </si>
  <si>
    <t>valor unitario 50-100 m2</t>
  </si>
  <si>
    <t>COSTO DIRECTO</t>
  </si>
  <si>
    <t>IVA</t>
  </si>
  <si>
    <t>TOTAL</t>
  </si>
  <si>
    <t>Anexo 5 – PROPUESTA ECONÓMICA-
Contrato Marco No. 0015 de servicios de diseño y elaboración de especificaciones técnicas para proyectos de infraestructura</t>
  </si>
  <si>
    <r>
      <t xml:space="preserve"> </t>
    </r>
    <r>
      <rPr>
        <sz val="10"/>
        <color rgb="FF000000"/>
        <rFont val="Calibri"/>
        <family val="2"/>
        <scheme val="minor"/>
      </rPr>
      <t>Elaboración de Diseño de proyectos Arquitectónicos basados en las directrices de Infraestructura.</t>
    </r>
  </si>
  <si>
    <r>
      <t xml:space="preserve"> </t>
    </r>
    <r>
      <rPr>
        <sz val="10"/>
        <color rgb="FF000000"/>
        <rFont val="Calibri"/>
        <family val="2"/>
        <scheme val="minor"/>
      </rPr>
      <t>Elaboración de diseños estructurales</t>
    </r>
  </si>
  <si>
    <r>
      <t xml:space="preserve"> </t>
    </r>
    <r>
      <rPr>
        <sz val="10"/>
        <color rgb="FF000000"/>
        <rFont val="Calibri"/>
        <family val="2"/>
        <scheme val="minor"/>
      </rPr>
      <t>Levantamientos arquitectónicos, estructurales y topográficos</t>
    </r>
  </si>
  <si>
    <r>
      <t xml:space="preserve">   </t>
    </r>
    <r>
      <rPr>
        <sz val="10"/>
        <color rgb="FF000000"/>
        <rFont val="Calibri"/>
        <family val="2"/>
        <scheme val="minor"/>
      </rPr>
      <t>Digitalización de planos</t>
    </r>
  </si>
  <si>
    <r>
      <t xml:space="preserve"> </t>
    </r>
    <r>
      <rPr>
        <sz val="10"/>
        <color rgb="FF000000"/>
        <rFont val="Calibri"/>
        <family val="2"/>
        <scheme val="minor"/>
      </rPr>
      <t>Planos de especificación de materiales y procesos constructivos</t>
    </r>
  </si>
  <si>
    <r>
      <t xml:space="preserve"> </t>
    </r>
    <r>
      <rPr>
        <sz val="10"/>
        <color rgb="FF000000"/>
        <rFont val="Calibri"/>
        <family val="2"/>
        <scheme val="minor"/>
      </rPr>
      <t>Elaboración de listados de cantidades de materiales, actividades y cálculo de presupuestos detallados en excel o programas de costos, generando respaldos con APU con precios reales actualizados</t>
    </r>
  </si>
  <si>
    <r>
      <t xml:space="preserve"> </t>
    </r>
    <r>
      <rPr>
        <sz val="10"/>
        <color rgb="FF000000"/>
        <rFont val="Calibri"/>
        <family val="2"/>
        <scheme val="minor"/>
      </rPr>
      <t>Elaboración de Renders y animaciones virtuales de las propuestas arquitectónicas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</si>
</sst>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0000"/>
    <numFmt numFmtId="165" formatCode="&quot;$&quot;#,##0"/>
    <numFmt numFmtId="166" formatCode="[$$-240A]\ #,##0_);\([$$-240A]\ #,##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6"/>
      </left>
      <right/>
      <top/>
      <bottom/>
      <diagonal/>
    </border>
    <border>
      <left style="thin">
        <color theme="6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12" fontId="2" fillId="0" borderId="0" applyFont="0" applyFill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</cellStyleXfs>
  <cellXfs count="33">
    <xf numFmtId="0" fontId="0" fillId="0" borderId="0" xfId="0"/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44" fontId="0" fillId="0" borderId="2" xfId="6" applyFont="1" applyBorder="1"/>
    <xf numFmtId="44" fontId="0" fillId="0" borderId="1" xfId="6" applyFont="1" applyBorder="1"/>
    <xf numFmtId="0" fontId="0" fillId="0" borderId="0" xfId="0" applyFont="1"/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1" xfId="0" applyFont="1" applyBorder="1" applyAlignment="1">
      <alignment horizontal="center"/>
    </xf>
    <xf numFmtId="0" fontId="6" fillId="0" borderId="0" xfId="10" applyFont="1" applyAlignment="1">
      <alignment vertical="center" wrapText="1"/>
    </xf>
    <xf numFmtId="0" fontId="7" fillId="0" borderId="0" xfId="10" applyFont="1" applyBorder="1" applyAlignment="1">
      <alignment vertical="center" wrapText="1"/>
    </xf>
    <xf numFmtId="0" fontId="7" fillId="0" borderId="0" xfId="1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/>
    <xf numFmtId="0" fontId="6" fillId="2" borderId="0" xfId="0" applyFont="1" applyFill="1"/>
    <xf numFmtId="0" fontId="6" fillId="0" borderId="1" xfId="5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justify" vertical="top" wrapText="1"/>
    </xf>
    <xf numFmtId="44" fontId="7" fillId="0" borderId="1" xfId="10" applyNumberFormat="1" applyFont="1" applyFill="1" applyBorder="1" applyAlignment="1">
      <alignment horizontal="center" vertical="center" wrapText="1"/>
    </xf>
    <xf numFmtId="166" fontId="7" fillId="0" borderId="1" xfId="10" applyNumberFormat="1" applyFont="1" applyBorder="1" applyAlignment="1">
      <alignment horizontal="right" vertical="center" wrapText="1"/>
    </xf>
    <xf numFmtId="1" fontId="6" fillId="2" borderId="0" xfId="0" applyNumberFormat="1" applyFont="1" applyFill="1"/>
    <xf numFmtId="165" fontId="6" fillId="2" borderId="0" xfId="6" applyNumberFormat="1" applyFont="1" applyFill="1"/>
    <xf numFmtId="0" fontId="8" fillId="3" borderId="8" xfId="10" applyFont="1" applyFill="1" applyBorder="1" applyAlignment="1">
      <alignment horizontal="right" vertical="center" wrapText="1"/>
    </xf>
    <xf numFmtId="0" fontId="8" fillId="3" borderId="9" xfId="10" applyFont="1" applyFill="1" applyBorder="1" applyAlignment="1">
      <alignment horizontal="right" vertical="center" wrapText="1"/>
    </xf>
    <xf numFmtId="0" fontId="8" fillId="3" borderId="10" xfId="10" applyFont="1" applyFill="1" applyBorder="1" applyAlignment="1">
      <alignment horizontal="right" vertical="center" wrapText="1"/>
    </xf>
    <xf numFmtId="0" fontId="4" fillId="0" borderId="0" xfId="1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wrapText="1"/>
    </xf>
    <xf numFmtId="0" fontId="8" fillId="3" borderId="6" xfId="10" applyFont="1" applyFill="1" applyBorder="1" applyAlignment="1">
      <alignment horizontal="center" vertical="center" wrapText="1"/>
    </xf>
    <xf numFmtId="0" fontId="8" fillId="3" borderId="7" xfId="10" applyFont="1" applyFill="1" applyBorder="1" applyAlignment="1">
      <alignment horizontal="center" vertical="center" wrapText="1"/>
    </xf>
    <xf numFmtId="0" fontId="8" fillId="3" borderId="1" xfId="10" applyFont="1" applyFill="1" applyBorder="1" applyAlignment="1">
      <alignment horizontal="center" vertical="center" wrapText="1"/>
    </xf>
  </cellXfs>
  <cellStyles count="11">
    <cellStyle name="Millares 2" xfId="8"/>
    <cellStyle name="Moneda" xfId="6" builtinId="4"/>
    <cellStyle name="Moneda 2" xfId="4"/>
    <cellStyle name="Moneda 2 2" xfId="7"/>
    <cellStyle name="Moneda 2 3" xfId="3"/>
    <cellStyle name="Normal" xfId="0" builtinId="0"/>
    <cellStyle name="Normal 2" xfId="1"/>
    <cellStyle name="Normal 2 2" xfId="5"/>
    <cellStyle name="Normal 2 3" xfId="9"/>
    <cellStyle name="Normal 3" xfId="2"/>
    <cellStyle name="Normal 5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857250</xdr:colOff>
      <xdr:row>0</xdr:row>
      <xdr:rowOff>825501</xdr:rowOff>
    </xdr:from>
    <xdr:to>
      <xdr:col>5</xdr:col>
      <xdr:colOff>296333</xdr:colOff>
      <xdr:row>0</xdr:row>
      <xdr:rowOff>867833</xdr:rowOff>
    </xdr:to>
    <xdr:sp macro="" textlink="">
      <xdr:nvSpPr>
        <xdr:cNvPr id="3" name="9 Conector recto"/>
        <xdr:cNvSpPr>
          <a:spLocks noChangeShapeType="1"/>
        </xdr:cNvSpPr>
      </xdr:nvSpPr>
      <xdr:spPr bwMode="auto">
        <a:xfrm flipV="1">
          <a:off x="2243667" y="825501"/>
          <a:ext cx="7895166" cy="42332"/>
        </a:xfrm>
        <a:prstGeom prst="line">
          <a:avLst/>
        </a:prstGeom>
        <a:noFill/>
        <a:ln w="25400" algn="ctr">
          <a:solidFill>
            <a:srgbClr val="B2D40A"/>
          </a:solidFill>
          <a:round/>
          <a:headEnd/>
          <a:tailEnd/>
        </a:ln>
      </xdr:spPr>
    </xdr:sp>
    <xdr:clientData/>
  </xdr:twoCellAnchor>
  <xdr:twoCellAnchor>
    <xdr:from>
      <xdr:col>0</xdr:col>
      <xdr:colOff>148166</xdr:colOff>
      <xdr:row>0</xdr:row>
      <xdr:rowOff>306916</xdr:rowOff>
    </xdr:from>
    <xdr:to>
      <xdr:col>1</xdr:col>
      <xdr:colOff>281516</xdr:colOff>
      <xdr:row>1</xdr:row>
      <xdr:rowOff>402166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306916"/>
          <a:ext cx="1519767" cy="1079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tabSelected="1" topLeftCell="A7" zoomScale="90" zoomScaleNormal="90" zoomScalePageLayoutView="130" workbookViewId="0">
      <selection activeCell="B17" sqref="B17"/>
    </sheetView>
  </sheetViews>
  <sheetFormatPr baseColWidth="10" defaultColWidth="11.42578125" defaultRowHeight="12.75" x14ac:dyDescent="0.2"/>
  <cols>
    <col min="1" max="1" width="20.7109375" style="15" customWidth="1"/>
    <col min="2" max="2" width="93" style="15" customWidth="1"/>
    <col min="3" max="3" width="10.28515625" style="15" customWidth="1"/>
    <col min="4" max="4" width="9.140625" style="22" customWidth="1"/>
    <col min="5" max="5" width="14.28515625" style="23" customWidth="1"/>
    <col min="6" max="6" width="16.28515625" style="15" bestFit="1" customWidth="1"/>
    <col min="7" max="7" width="13.7109375" style="15" bestFit="1" customWidth="1"/>
    <col min="8" max="16384" width="11.42578125" style="15"/>
  </cols>
  <sheetData>
    <row r="1" spans="1:6" s="10" customFormat="1" ht="77.25" customHeight="1" x14ac:dyDescent="0.25">
      <c r="A1" s="6"/>
      <c r="B1" s="27" t="s">
        <v>19</v>
      </c>
      <c r="C1" s="27"/>
      <c r="D1" s="27"/>
      <c r="E1" s="27"/>
      <c r="F1" s="27"/>
    </row>
    <row r="2" spans="1:6" s="10" customFormat="1" ht="60.75" customHeight="1" x14ac:dyDescent="0.25">
      <c r="A2" s="11"/>
      <c r="B2" s="12"/>
      <c r="C2" s="12"/>
      <c r="D2" s="12"/>
      <c r="E2" s="12"/>
    </row>
    <row r="3" spans="1:6" s="13" customFormat="1" ht="12.75" customHeight="1" x14ac:dyDescent="0.2">
      <c r="A3" s="28" t="s">
        <v>0</v>
      </c>
      <c r="B3" s="29"/>
      <c r="C3" s="29"/>
      <c r="D3" s="29"/>
      <c r="E3" s="29"/>
      <c r="F3" s="29"/>
    </row>
    <row r="4" spans="1:6" s="13" customFormat="1" x14ac:dyDescent="0.2">
      <c r="A4" s="28" t="s">
        <v>1</v>
      </c>
      <c r="B4" s="29"/>
      <c r="C4" s="29"/>
      <c r="D4" s="29"/>
      <c r="E4" s="29"/>
      <c r="F4" s="29"/>
    </row>
    <row r="5" spans="1:6" s="14" customFormat="1" x14ac:dyDescent="0.2"/>
    <row r="6" spans="1:6" s="10" customFormat="1" ht="13.5" customHeight="1" thickBot="1" x14ac:dyDescent="0.3">
      <c r="A6" s="30" t="s">
        <v>11</v>
      </c>
      <c r="B6" s="31"/>
      <c r="C6" s="31"/>
      <c r="D6" s="31"/>
      <c r="E6" s="31"/>
      <c r="F6" s="31"/>
    </row>
    <row r="7" spans="1:6" ht="48" thickBot="1" x14ac:dyDescent="0.25">
      <c r="A7" s="1" t="s">
        <v>5</v>
      </c>
      <c r="B7" s="2" t="s">
        <v>6</v>
      </c>
      <c r="C7" s="3" t="s">
        <v>3</v>
      </c>
      <c r="D7" s="3" t="s">
        <v>2</v>
      </c>
      <c r="E7" s="2" t="s">
        <v>14</v>
      </c>
      <c r="F7" s="2" t="s">
        <v>15</v>
      </c>
    </row>
    <row r="8" spans="1:6" ht="15" x14ac:dyDescent="0.25">
      <c r="A8" s="16">
        <v>1</v>
      </c>
      <c r="B8" s="17" t="s">
        <v>10</v>
      </c>
      <c r="C8" s="7" t="s">
        <v>4</v>
      </c>
      <c r="D8" s="8">
        <v>1</v>
      </c>
      <c r="E8" s="4">
        <v>4000</v>
      </c>
      <c r="F8" s="4">
        <v>5000</v>
      </c>
    </row>
    <row r="9" spans="1:6" ht="15" x14ac:dyDescent="0.25">
      <c r="A9" s="16">
        <v>2</v>
      </c>
      <c r="B9" s="18" t="s">
        <v>20</v>
      </c>
      <c r="C9" s="9" t="s">
        <v>4</v>
      </c>
      <c r="D9" s="8">
        <v>1</v>
      </c>
      <c r="E9" s="5">
        <v>25000</v>
      </c>
      <c r="F9" s="5">
        <v>35000</v>
      </c>
    </row>
    <row r="10" spans="1:6" ht="15" x14ac:dyDescent="0.25">
      <c r="A10" s="16">
        <v>3</v>
      </c>
      <c r="B10" s="18" t="s">
        <v>21</v>
      </c>
      <c r="C10" s="9" t="s">
        <v>4</v>
      </c>
      <c r="D10" s="8">
        <v>1</v>
      </c>
      <c r="E10" s="5">
        <v>12000</v>
      </c>
      <c r="F10" s="5">
        <v>16000</v>
      </c>
    </row>
    <row r="11" spans="1:6" ht="15" x14ac:dyDescent="0.25">
      <c r="A11" s="16">
        <v>4</v>
      </c>
      <c r="B11" s="18" t="s">
        <v>22</v>
      </c>
      <c r="C11" s="9" t="s">
        <v>4</v>
      </c>
      <c r="D11" s="8">
        <v>1</v>
      </c>
      <c r="E11" s="5">
        <v>10000</v>
      </c>
      <c r="F11" s="5">
        <v>10000</v>
      </c>
    </row>
    <row r="12" spans="1:6" ht="15" x14ac:dyDescent="0.25">
      <c r="A12" s="16">
        <v>5</v>
      </c>
      <c r="B12" s="18" t="s">
        <v>23</v>
      </c>
      <c r="C12" s="9" t="s">
        <v>4</v>
      </c>
      <c r="D12" s="8">
        <v>1</v>
      </c>
      <c r="E12" s="5">
        <v>5000</v>
      </c>
      <c r="F12" s="5">
        <v>5000</v>
      </c>
    </row>
    <row r="13" spans="1:6" ht="15" x14ac:dyDescent="0.25">
      <c r="A13" s="16">
        <v>7</v>
      </c>
      <c r="B13" s="18" t="s">
        <v>24</v>
      </c>
      <c r="C13" s="9" t="s">
        <v>4</v>
      </c>
      <c r="D13" s="8">
        <v>1</v>
      </c>
      <c r="E13" s="5">
        <v>10000</v>
      </c>
      <c r="F13" s="5">
        <v>12000</v>
      </c>
    </row>
    <row r="14" spans="1:6" ht="25.5" x14ac:dyDescent="0.25">
      <c r="A14" s="16">
        <v>8</v>
      </c>
      <c r="B14" s="18" t="s">
        <v>25</v>
      </c>
      <c r="C14" s="9" t="s">
        <v>3</v>
      </c>
      <c r="D14" s="8">
        <v>1</v>
      </c>
      <c r="E14" s="5">
        <v>800000</v>
      </c>
      <c r="F14" s="5">
        <v>1600000</v>
      </c>
    </row>
    <row r="15" spans="1:6" ht="15" x14ac:dyDescent="0.25">
      <c r="A15" s="16">
        <v>9</v>
      </c>
      <c r="B15" s="18" t="s">
        <v>26</v>
      </c>
      <c r="C15" s="9" t="s">
        <v>3</v>
      </c>
      <c r="D15" s="8">
        <v>1</v>
      </c>
      <c r="E15" s="5">
        <v>250000</v>
      </c>
      <c r="F15" s="5">
        <v>500000</v>
      </c>
    </row>
    <row r="16" spans="1:6" ht="38.25" x14ac:dyDescent="0.25">
      <c r="A16" s="16">
        <v>10</v>
      </c>
      <c r="B16" s="17" t="s">
        <v>8</v>
      </c>
      <c r="C16" s="9" t="s">
        <v>4</v>
      </c>
      <c r="D16" s="8">
        <v>1</v>
      </c>
      <c r="E16" s="5">
        <v>10000</v>
      </c>
      <c r="F16" s="5">
        <v>10000</v>
      </c>
    </row>
    <row r="17" spans="1:6" ht="15" x14ac:dyDescent="0.25">
      <c r="A17" s="16">
        <v>11</v>
      </c>
      <c r="B17" s="17" t="s">
        <v>12</v>
      </c>
      <c r="C17" s="9" t="s">
        <v>4</v>
      </c>
      <c r="D17" s="8">
        <v>1</v>
      </c>
      <c r="E17" s="5">
        <v>7000</v>
      </c>
      <c r="F17" s="5">
        <v>7000</v>
      </c>
    </row>
    <row r="18" spans="1:6" ht="15" x14ac:dyDescent="0.25">
      <c r="A18" s="16">
        <v>12</v>
      </c>
      <c r="B18" s="17" t="s">
        <v>9</v>
      </c>
      <c r="C18" s="9" t="s">
        <v>4</v>
      </c>
      <c r="D18" s="8">
        <v>1</v>
      </c>
      <c r="E18" s="5">
        <v>20000</v>
      </c>
      <c r="F18" s="5">
        <v>20000</v>
      </c>
    </row>
    <row r="19" spans="1:6" ht="15" x14ac:dyDescent="0.25">
      <c r="A19" s="16">
        <v>13</v>
      </c>
      <c r="B19" s="19" t="s">
        <v>13</v>
      </c>
      <c r="C19" s="9" t="s">
        <v>7</v>
      </c>
      <c r="D19" s="8">
        <v>1</v>
      </c>
      <c r="E19" s="5">
        <v>20000</v>
      </c>
      <c r="F19" s="5">
        <v>20000</v>
      </c>
    </row>
    <row r="20" spans="1:6" x14ac:dyDescent="0.2">
      <c r="A20" s="32" t="s">
        <v>16</v>
      </c>
      <c r="B20" s="32"/>
      <c r="C20" s="32"/>
      <c r="D20" s="32"/>
      <c r="E20" s="20">
        <f>SUM(E8:E19)</f>
        <v>1173000</v>
      </c>
      <c r="F20" s="21">
        <f>SUM(F8:F19)</f>
        <v>2240000</v>
      </c>
    </row>
    <row r="21" spans="1:6" x14ac:dyDescent="0.2">
      <c r="A21" s="24" t="s">
        <v>17</v>
      </c>
      <c r="B21" s="25"/>
      <c r="C21" s="25"/>
      <c r="D21" s="26"/>
      <c r="E21" s="20">
        <f>E20*19%</f>
        <v>222870</v>
      </c>
      <c r="F21" s="21">
        <f>F20*19%</f>
        <v>425600</v>
      </c>
    </row>
    <row r="22" spans="1:6" x14ac:dyDescent="0.2">
      <c r="A22" s="24" t="s">
        <v>18</v>
      </c>
      <c r="B22" s="25"/>
      <c r="C22" s="25"/>
      <c r="D22" s="26"/>
      <c r="E22" s="20">
        <f>E20+E21</f>
        <v>1395870</v>
      </c>
      <c r="F22" s="21">
        <f>F20+F21</f>
        <v>2665600</v>
      </c>
    </row>
  </sheetData>
  <mergeCells count="7">
    <mergeCell ref="A21:D21"/>
    <mergeCell ref="A22:D22"/>
    <mergeCell ref="B1:F1"/>
    <mergeCell ref="A3:F3"/>
    <mergeCell ref="A4:F4"/>
    <mergeCell ref="A6:F6"/>
    <mergeCell ref="A20:D20"/>
  </mergeCells>
  <pageMargins left="0.60833333333333328" right="0.91787439613526567" top="0.75" bottom="0.75" header="0.3" footer="0.3"/>
  <pageSetup scale="7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Propuesta</vt:lpstr>
      <vt:lpstr>Propuesta!Área_de_impresión</vt:lpstr>
    </vt:vector>
  </TitlesOfParts>
  <Company>CPTEL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usuario</dc:creator>
  <cp:lastModifiedBy>ncorreaf</cp:lastModifiedBy>
  <cp:lastPrinted>2016-08-23T17:52:47Z</cp:lastPrinted>
  <dcterms:created xsi:type="dcterms:W3CDTF">2012-01-23T15:52:26Z</dcterms:created>
  <dcterms:modified xsi:type="dcterms:W3CDTF">2017-06-14T20:42:15Z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in Midoficación">
    <vt:lpwstr>2018-12-01T16:50:25Z</vt:lpwstr>
  </property>
</Properties>
</file>