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24226"/>
  <xr:revisionPtr revIDLastSave="0" documentId="13_ncr:1_{D5FDC784-38EA-4692-B799-4D1B4DDD5B7A}" xr6:coauthVersionLast="47" xr6:coauthVersionMax="47" xr10:uidLastSave="{00000000-0000-0000-0000-000000000000}"/>
  <bookViews>
    <workbookView xWindow="-120" yWindow="-120" windowWidth="20730" windowHeight="11160" tabRatio="796"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7" r:id="rId5"/>
    <sheet name="Código Etica" sheetId="48"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4" i="45" l="1"/>
  <c r="H84" i="45" s="1"/>
  <c r="F83" i="45"/>
  <c r="H83" i="45" s="1"/>
  <c r="F82" i="45"/>
  <c r="H82" i="45" s="1"/>
  <c r="I78" i="45"/>
  <c r="H76" i="45"/>
  <c r="H72" i="45"/>
  <c r="H71" i="45"/>
  <c r="H70" i="45"/>
  <c r="H69" i="45"/>
  <c r="H65" i="45"/>
  <c r="F46" i="45"/>
  <c r="F45" i="45"/>
  <c r="F44" i="45"/>
  <c r="F43" i="45"/>
  <c r="F42" i="45"/>
  <c r="F41" i="45"/>
  <c r="F39" i="45" s="1"/>
  <c r="F40" i="45"/>
  <c r="F38" i="45"/>
  <c r="F37" i="45"/>
  <c r="F36" i="45"/>
  <c r="F35" i="45"/>
  <c r="F34" i="45"/>
  <c r="F33" i="45"/>
  <c r="F32" i="45"/>
  <c r="F31" i="45"/>
  <c r="F30" i="45"/>
  <c r="F29" i="45"/>
  <c r="F28" i="45"/>
  <c r="F27" i="45"/>
  <c r="F26" i="45"/>
  <c r="F25" i="45"/>
  <c r="F24" i="45"/>
  <c r="F23" i="45"/>
  <c r="F22" i="45"/>
  <c r="F21" i="45"/>
  <c r="F20" i="45"/>
  <c r="F19" i="45"/>
  <c r="F18" i="45"/>
  <c r="F17" i="45"/>
  <c r="F16" i="45"/>
  <c r="F15" i="45" l="1"/>
  <c r="F48" i="45"/>
  <c r="I85" i="45"/>
  <c r="H64" i="45" s="1"/>
  <c r="I66" i="45" s="1"/>
  <c r="I87" i="45" s="1"/>
  <c r="I73" i="45"/>
  <c r="F50" i="45"/>
  <c r="F51" i="45" s="1"/>
  <c r="F49" i="45"/>
  <c r="F52" i="45" s="1"/>
  <c r="F64" i="45" l="1"/>
</calcChain>
</file>

<file path=xl/sharedStrings.xml><?xml version="1.0" encoding="utf-8"?>
<sst xmlns="http://schemas.openxmlformats.org/spreadsheetml/2006/main" count="284" uniqueCount="242">
  <si>
    <t>CARTA DE INVITACIÓN A RFP</t>
  </si>
  <si>
    <t xml:space="preserve">FORMULARIO RFP </t>
  </si>
  <si>
    <t>1.</t>
  </si>
  <si>
    <t>Objetivo</t>
  </si>
  <si>
    <t>2.</t>
  </si>
  <si>
    <t>Alcance</t>
  </si>
  <si>
    <t>3.</t>
  </si>
  <si>
    <t xml:space="preserve">Duración </t>
  </si>
  <si>
    <t>4.</t>
  </si>
  <si>
    <t>Experiencia</t>
  </si>
  <si>
    <t>Razón Social/ NIT</t>
  </si>
  <si>
    <t xml:space="preserve">Contactos para verificación </t>
  </si>
  <si>
    <t>Objeto o Alcance</t>
  </si>
  <si>
    <t>Valor</t>
  </si>
  <si>
    <t>Fecha Inicio</t>
  </si>
  <si>
    <t>Fecha Fin</t>
  </si>
  <si>
    <t>5.</t>
  </si>
  <si>
    <t xml:space="preserve">Equipo de Trabajo </t>
  </si>
  <si>
    <t>6.</t>
  </si>
  <si>
    <t xml:space="preserve">Forma de Pago </t>
  </si>
  <si>
    <t>60 días posteriores a la entrega de la factura.</t>
  </si>
  <si>
    <t>7.</t>
  </si>
  <si>
    <t>Moneda</t>
  </si>
  <si>
    <t>La propuesta se sugiere presentar en pesos colombianos (COP)</t>
  </si>
  <si>
    <t>8.</t>
  </si>
  <si>
    <t>Entregable del Oferente</t>
  </si>
  <si>
    <t>• Propuesta económica</t>
  </si>
  <si>
    <t>• Propuesta técnica</t>
  </si>
  <si>
    <t>• Los demás anexos a diligenciar</t>
  </si>
  <si>
    <t>• Plan de trabajo y/o implementación</t>
  </si>
  <si>
    <t>9.</t>
  </si>
  <si>
    <t>Criterios para Participar en la Comparación de Propuestas</t>
  </si>
  <si>
    <t>9.1.</t>
  </si>
  <si>
    <t xml:space="preserve">Habilitación en el sistema de gestión SST (Seguridad y Salud en el Trabajo) </t>
  </si>
  <si>
    <t xml:space="preserve">En el caso de que la propuesta sea la elegida, se debe presentar la siguiente documentación, que es habilitante para una selección definitiva de esta propuesta (para el proceso inicial de RFP no es necesario la presentación de estos documentos): </t>
  </si>
  <si>
    <t>Para contratista empleador
(jurídico o natural)</t>
  </si>
  <si>
    <t xml:space="preserve">Para proveedor Natural </t>
  </si>
  <si>
    <t xml:space="preserve">Para proveedor Jurídico </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</si>
  <si>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</si>
  <si>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</si>
  <si>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</si>
  <si>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</si>
  <si>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</si>
  <si>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9.3.</t>
  </si>
  <si>
    <t xml:space="preserve">Evaluación Económica </t>
  </si>
  <si>
    <t>10.</t>
  </si>
  <si>
    <t xml:space="preserve">Condición para la Ejecución de la Relación Contractual </t>
  </si>
  <si>
    <t>11.</t>
  </si>
  <si>
    <t>Documentos e Instrucciones para la Propuesta</t>
  </si>
  <si>
    <t>12.</t>
  </si>
  <si>
    <t>Cronograma</t>
  </si>
  <si>
    <t>Actividad</t>
  </si>
  <si>
    <t>Fecha</t>
  </si>
  <si>
    <t>Observación</t>
  </si>
  <si>
    <t>Envío del RFP</t>
  </si>
  <si>
    <t>Recepción de inquietudes</t>
  </si>
  <si>
    <t>Respuesta y aclaración de inquietudes</t>
  </si>
  <si>
    <t>Recepción de propuestas</t>
  </si>
  <si>
    <t>13.</t>
  </si>
  <si>
    <t>Validez de la Oferta</t>
  </si>
  <si>
    <t>Informar validez de la presente oferta</t>
  </si>
  <si>
    <t xml:space="preserve">Elaborado por: </t>
  </si>
  <si>
    <t>------------------------------------------------------</t>
  </si>
  <si>
    <t xml:space="preserve">Nombre </t>
  </si>
  <si>
    <t>Firma</t>
  </si>
  <si>
    <t>CC</t>
  </si>
  <si>
    <t xml:space="preserve">Cargo </t>
  </si>
  <si>
    <t>Contacto (cel, e-mail,etc)</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</si>
  <si>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</si>
  <si>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</si>
  <si>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</si>
  <si>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</si>
  <si>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</si>
  <si>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</si>
  <si>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</si>
  <si>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</si>
  <si>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</si>
  <si>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</si>
  <si>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</si>
  <si>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</si>
  <si>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TOTAL</t>
  </si>
  <si>
    <t>SUBTOTAL</t>
  </si>
  <si>
    <r>
      <t xml:space="preserve">La evaluación de la oferta y la selección del Contratista se hará dando aplicación a los principios de objetividad, autonomía, independencia, economía y transparencia. </t>
    </r>
    <r>
      <rPr>
        <sz val="12"/>
        <rFont val="ExtraLight"/>
      </rPr>
      <t>Corresponde al área de compras de COMFENALCO ANTIOQUIA, la evaluación de este concepto mediante el estudio económico comparativo de las propuestas.</t>
    </r>
    <r>
      <rPr>
        <sz val="12"/>
        <color indexed="8"/>
        <rFont val="ExtraLight"/>
      </rPr>
      <t xml:space="preserve">
</t>
    </r>
  </si>
  <si>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</si>
  <si>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</si>
  <si>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</si>
  <si>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</si>
  <si>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</si>
  <si>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</si>
  <si>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</si>
  <si>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</si>
  <si>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</si>
  <si>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</si>
  <si>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</si>
  <si>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</si>
  <si>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</si>
  <si>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</si>
  <si>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</si>
  <si>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</si>
  <si>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</si>
  <si>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</si>
  <si>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</si>
  <si>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</si>
  <si>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</si>
  <si>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</si>
  <si>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</si>
  <si>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</si>
  <si>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</si>
  <si>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</si>
  <si>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</si>
  <si>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</si>
  <si>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</si>
  <si>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</si>
  <si>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</si>
  <si>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</si>
  <si>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</si>
  <si>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</si>
  <si>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</si>
  <si>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</si>
  <si>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Suministro, transporte y puesta en marcha de Ia Red Wifi Hotel Hacienda Balandu. Como ya se mencionó, el presente proyecto busca intervenir la infraestructura en LA SEDE BALANDÚ ADMINISTRADA POR LA CAJA DE COMPENSACIÓN FAMILIAR COMFENALCO ANTIOQUIA, estas incluyen: salir desde el rack que está en la oficina de gerencia hacia una caja de piso que hay en el acceso del hotel en el primer piso, esta caja a su vez se conecta con una caja cercana al pasillo de las habitaciones y se conecta con un rack de televisión que está ubicado en el corredor del segundo piso.
La intención es conectar este rack del pasillo con las cajas de telefonía que están en el mismo punto y hacer uso de las tuberías telefónicas existente para intervenir 7 habitaciones en cada piso. El restante de las habitaciones tendrá que ser intervenido con regata, resane y pintura.
Incluye la fibra óptica y los elementos necesarios para la instalación desde el cuarto técnico actual (ubicado en el segundo piso oficina administrativa del hotel), hasta el rack expuesto del segundo piso ubicado en el medio de las habitaciones.
Adicional incluye suministrar e instalar un patch panel de 24 circuitos en el rack expuesto con una UPS rackeable de 500 kva, se debe contemplar el cable utp cat 6A, que saldrá desde este rack hasta cada una de las habitaciones, Incluyendo el ducto y la regata pertinente (existente o nueva).
Tener en cuenta que debe incluirse todos los accesorios patch cord tanto en el rack expuesto como en las habitaciones que permita la conexión entre equipos, marcación, pruebas y certificados de la misma. El rack expuesto debe ser acondicionado para que cumpla con los requerimientos mínimos de seguridad, extractores, sellantes y demás elementos que se requieran</t>
  </si>
  <si>
    <t>Suministro, transporte y puesta en marcha de Ia Red Wifi Hotel Hacienda Balandu.</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</si>
  <si>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</si>
  <si>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Publicado página web Comfenalco Antioquia (https://www.comfenalcoantioquia.com.co/empresas/proveedores)</t>
  </si>
  <si>
    <t>Vía correo electrónico hasta las 11:59 pm jonathan.gomez@comfenalcoantioquia.com y maria.hernandez1@comfenalcoantioquia.com</t>
  </si>
  <si>
    <t>Ronda de negociación</t>
  </si>
  <si>
    <t xml:space="preserve">Análisis de Ofertas </t>
  </si>
  <si>
    <t>Elaboración de contrato (en caso aplicar)</t>
  </si>
  <si>
    <t>Firma del contrato (en caso aplicar)</t>
  </si>
  <si>
    <t>Emisión de pólizas (en caso aplicar)</t>
  </si>
  <si>
    <t>Ejecución del servicio</t>
  </si>
  <si>
    <t>Comfenalco Antioquia</t>
  </si>
  <si>
    <t>UN</t>
  </si>
  <si>
    <t>VALOR TOTAL</t>
  </si>
  <si>
    <t>REDES Y EQUIPOS TELECOMUNICACIONES</t>
  </si>
  <si>
    <t>Suministro, transporte e Instalación de FIBRA OPTICA 6H MULT 50/125 OM4. bajo los estándares de la norma TIA/EIA 568-B.3 optical performance. Marca Panduit o similar.</t>
  </si>
  <si>
    <t>ml</t>
  </si>
  <si>
    <t>Suministro, transporte e Instalación de ADAPTADOR PLATE LC 6PTOS DUPLEX OM3/OM4 P/BANDEJA. bajo los estándares de la norma TIA/EIA 568-B.3 optical performance. Marca Panduit o similar.</t>
  </si>
  <si>
    <t>UND</t>
  </si>
  <si>
    <t>Suministro, transporte e Instalación de PIGTAIL DE FIBRA OPTICA OM4 MULTIMODO 50/125. bajo los estándares de la norma TIA/EIA 568-B.3 optical performance. Marca Panduit o similar.</t>
  </si>
  <si>
    <t xml:space="preserve">Suministro, transporte e instalacion de Patch Cord de cable UTP Cat. 6 con rango de flamabilidad LSZH de 2m, color azul para puntos de datos, incluye bota color transparente con pestaña de seguridad mono pieza, para uso en puesto de trabajo. </t>
  </si>
  <si>
    <t>Un</t>
  </si>
  <si>
    <t xml:space="preserve">Suministro, transporte e Instalación de FOSMF MODULO P/24 EMPALMES FUSION FIBRA OPTICA BANDEJA FCE1 PANDUIT o similar  </t>
  </si>
  <si>
    <t>Suministro, transporte e instalación de Bandeja de fibra sin herraje para 4 acoples Ref. FMT1.. bajo los estándares de la norma TIA/EIA 568-B.3 optical performance. Marca Panduit o similar.</t>
  </si>
  <si>
    <t>Servicio de fusion y certificacion de hilos de fibra</t>
  </si>
  <si>
    <t>Suministro, transporte e instalación de Herraje Vacío con 24 espacios para Jacks UTP, 1UR 19", con barra trasera para organizar los cables categoria 6A, Marca Panduit o similar.</t>
  </si>
  <si>
    <t>Suministro, transporte e instalación de JACK RJ45 Categoría 6A, aplicable a normas TIA 568A/TIA 568B, cumple estándares industriales y está en el listado UL. Marca Panduit o similar.</t>
  </si>
  <si>
    <t>Suministro, transporte e instalación de Patch Cord UTP RJ45 3Mts categoría 6A, cumple normas EIA/TIA568B. Incluye: Capuchones para plug RJ-45, color azul, para rack, marca Leviton o similar.</t>
  </si>
  <si>
    <t>Suministro, transporte e instalación de Patch Cord UTP RJ45 0.9Mts categoría 6A, cumple normas EIA/TIA568B. Incluye: Capuchones para plug RJ-45, color azul, para rack, marca Leviton o similar.</t>
  </si>
  <si>
    <t>Suministro, transprte e instalación de Barra de tierra Rackeable de 75.</t>
  </si>
  <si>
    <t>Diseño, Suministro, transporte e instalación de Multitoma 8 Servicios Marca UMI Fabricado en lámina Cold Rolled Norma de fabricación IEC 297, IEC 297-2 y EIA RS.310-D Para ubicar en rack cerrados y abiertos en posición horizontal.
Multitomas conformado por tomas doble Levitón grado hospitalario, tierra aislada, color naranja. Protección con interruptor 1 x 20A – MG. Enchufe con polo a tierra 1.7m de longitud. Pintura en polvo con aplicación electrostática, epoxi-poliéster.</t>
  </si>
  <si>
    <t>Suministro, transporte e instalación de Organizador Horizontal de 80x80, Marca Dexson o similar.</t>
  </si>
  <si>
    <t>Suministro, transporte e instalación de Cable F/UTP Categoría 6A de cuatro pares, cumple normas EIA/TIA568B, Incluye elementos necesarios para su correcta instalación. Marca Leviton o similar.</t>
  </si>
  <si>
    <t>ML</t>
  </si>
  <si>
    <t>Suministro, transporte e instalación de Face Plate. Marca Levitont o similar.</t>
  </si>
  <si>
    <t>Marcación de punto de red (cableado horizontal) con cinta industrial blanca tipo Panduit (LS7-75-1), en ambos extremos. Ancho: ¾” Largo:1” Letra tamaño: 8 Letra negra, incluye 3 marquillas en Patch panel - Patch Cord y Faceplate de puesto de trabajo.</t>
  </si>
  <si>
    <t>Certificación de punto de red (voz y/o datos) incluye entrega de informe en medio impreso y digital.</t>
  </si>
  <si>
    <t>Suministro, transporte e instalación de Rack para intemperie  CE-2720 de 11 UR</t>
  </si>
  <si>
    <t>Suministro, transporte e instalación de UPS interactiva de 500 Kva</t>
  </si>
  <si>
    <t>Retiro de cable multipar para liberacion de tuberia entre rack de comunicaciones y strip telefonico en pasillo de habitaciones</t>
  </si>
  <si>
    <t>Suministro, transporte instalación de Tubería PVC 3/4" SCH-40 para red, Incluye todos los accesorios para su correcta instalación (curvas, adaptadores, codo, pega PVC, cintas). Cumpliendo las normas RETIE- 2050 del código eléctrico Nacional.</t>
  </si>
  <si>
    <t>Suministro, transporte e instalación de Caja PVC 4x4, con salidas entre 4 y 25MM, color Blanco Marca Pavco o similar.</t>
  </si>
  <si>
    <t>OBRAS CIVILES</t>
  </si>
  <si>
    <t>Suministro e instalación de plástico para usos varios, protección provisional de toda clase de elementos; durante todo el tiempo que duren las demoliciones, cubiertas, revoques, estuco y pintura</t>
  </si>
  <si>
    <t>m2</t>
  </si>
  <si>
    <t>Regatas en muro con pulidora espesor máx.: 40 cms. Incluye: regata cortada con disco, acarreo y disposición final de escombros o residuos generados. La profundidad de la regata debe ser la indicada según el diámetro de la tubería, regar con agua constante la superficie a cortar para evitar levantar polvo.</t>
  </si>
  <si>
    <t>Resane de regatas en muro, incluye mortero 1:4, estuco plástico y vinilo tipo 1 o koraza color similar a los muros existentes. Limpiar y recoger los residuos generados</t>
  </si>
  <si>
    <t>Apertura vanos muros para pases de ductos, tuberías o rejillas, no mayores 1m2, incluye la disposición de los residuos</t>
  </si>
  <si>
    <t>Suministro y aplicación de pintura tipo 1 para muros y cielos interiores, incluye las manos necesarias para su correcta apariencia, limpieza antes de la aplicación, mano de obra, transporte de materiales y todo lo necesario para su correcta instalación.</t>
  </si>
  <si>
    <t>M2</t>
  </si>
  <si>
    <t>Desmonte, retiro y reinstalacion de cielo en madera de baños, incluye todo lo necesario para su correcta instalación y funcionamiento</t>
  </si>
  <si>
    <t>Aseo detallado de entrega final de los espacios (tener presente que cada habitacion se entrega independiente)</t>
  </si>
  <si>
    <t>und</t>
  </si>
  <si>
    <t>ADMINISTRACIÓN</t>
  </si>
  <si>
    <t>UTILIDAD</t>
  </si>
  <si>
    <t>IVA SOBRE UTILIDAD</t>
  </si>
  <si>
    <t>NÚMERO DE ÍTEM</t>
  </si>
  <si>
    <t>NOMBRE DE LA ACTIVIDAD</t>
  </si>
  <si>
    <t>UNIDAD</t>
  </si>
  <si>
    <t>MEDIDA DEL ÍTEM</t>
  </si>
  <si>
    <t>1. EQUIPO / HERRAMIENTA</t>
  </si>
  <si>
    <t>Código</t>
  </si>
  <si>
    <t>Descripción</t>
  </si>
  <si>
    <t>Tipo</t>
  </si>
  <si>
    <t>Tarifa/hora</t>
  </si>
  <si>
    <t>Rendimiento</t>
  </si>
  <si>
    <t>Valor Unit</t>
  </si>
  <si>
    <t>Herramienta Menor</t>
  </si>
  <si>
    <t>%</t>
  </si>
  <si>
    <t>Sub-Total</t>
  </si>
  <si>
    <t xml:space="preserve">2. MATERIALES </t>
  </si>
  <si>
    <t>Precio Unit</t>
  </si>
  <si>
    <t>Cantidad</t>
  </si>
  <si>
    <t>3.TRANSPORTE</t>
  </si>
  <si>
    <t>4. MANO DE OBRA</t>
  </si>
  <si>
    <t>CANT.</t>
  </si>
  <si>
    <t>Jornal</t>
  </si>
  <si>
    <t>Prestaciones</t>
  </si>
  <si>
    <t>Jornal total</t>
  </si>
  <si>
    <t>Valor Unit.</t>
  </si>
  <si>
    <t xml:space="preserve">Total Costo directo </t>
  </si>
  <si>
    <t>El adherente deberá demostrar con certificados la realización en los últimos tres (3) años, de contratos cuyo objeto sea el suministro e instalación de redes de telecomunicaciones, mínimo tres (3) contratos que superen los 200 smmlv en reformas o proyectos nuevos de carácter institucional.:</t>
  </si>
  <si>
    <t>45 días</t>
  </si>
  <si>
    <r>
      <t xml:space="preserve">Se realizará evaluación técnica de acuerdo con la información que suministre cada proveedor en la propuesta técnica y demás anexos solicitados del numeral 8 de este documento, para demostrar la capacidad de prestar el objeto del presente RFP, los ítems a evaluar son: 
- Experiencia o especialidad del proveedor 
- Propuesta técnica
- Expericia de los profesionales acorde a los requerimientos del anexo.
</t>
    </r>
    <r>
      <rPr>
        <sz val="12"/>
        <color rgb="FFFF0000"/>
        <rFont val="ExtraLight"/>
      </rPr>
      <t xml:space="preserve">- </t>
    </r>
    <r>
      <rPr>
        <sz val="12"/>
        <rFont val="ExtraLight"/>
      </rPr>
      <t>Metodología de trabajo 
- Propuesta de valor agregado 
Las propuestas serán revisadas por el área técnica de COMFENALCO ANTIOQUIA</t>
    </r>
  </si>
  <si>
    <t>• Formulario de inquietudes</t>
  </si>
  <si>
    <t xml:space="preserve">• Certificados descrito en el punto 4 y 5 de este documento </t>
  </si>
  <si>
    <t>Certificar las Hojas de Vida del equipo de trabajo que se asigné al proyecto para verificar su idoneidad, de acuerdo al Anexo 1 Especificaciones técnicas, Anexo 2 Pliego de condiciones, adicionalmente diligenciar el Anexo 6 Formato Experiencia de Profesionales</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</si>
  <si>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</si>
  <si>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ÍTEM CAPÍTULO</t>
  </si>
  <si>
    <t>NOMBRE DEL CAPÍTULO</t>
  </si>
  <si>
    <t>APU's</t>
  </si>
  <si>
    <t>Habilitación Juridica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</si>
  <si>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</si>
  <si>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</si>
  <si>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</si>
  <si>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</si>
  <si>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</si>
  <si>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</si>
  <si>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</si>
  <si>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</si>
  <si>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 xml:space="preserve">La habilitación financiera se dará a partir del análisis de la solvencia económica del proponente y se hace con base a los Estados Financieros de los últimos tres (3) años o del año en curso, corte al primer semestre si es el caso. </t>
  </si>
  <si>
    <t>Se analizarán los siguientes indicadores, con el fin de determinar si el proponente Cumple, queda Condicionado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</si>
  <si>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</si>
  <si>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</si>
  <si>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</si>
  <si>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t>Nivel de endeudamiento</t>
  </si>
  <si>
    <t>Menor a 70</t>
  </si>
  <si>
    <t>Liquidez</t>
  </si>
  <si>
    <t>Mayor o igual a 1</t>
  </si>
  <si>
    <t>Margen EBIDTA</t>
  </si>
  <si>
    <t>mayor o igual a 10%</t>
  </si>
  <si>
    <t>9.5.</t>
  </si>
  <si>
    <r>
      <t>Se deben anexar con la propuesta los siguientes documentos: 
•	RUT – Registro único tributario.
•	Certificado de Existencia y Representación Legal  con vigencia no superior a 30 días.    
•	Autorización para presentar propuesta y suscribir los contratos.
•	Certificado o carta bancaria (menor a 30 días).</t>
    </r>
    <r>
      <rPr>
        <sz val="12"/>
        <rFont val="ExtraLight"/>
      </rPr>
      <t xml:space="preserve">      
•	Garantía de seriedad de la oferta</t>
    </r>
    <r>
      <rPr>
        <sz val="12"/>
        <color rgb="FF000000"/>
        <rFont val="ExtraLight"/>
      </rPr>
      <t xml:space="preserve">
•	Documento formal que acredite la conformación del consorcio o unión temporal (si aplica).                                                                                                         
</t>
    </r>
    <r>
      <rPr>
        <sz val="12"/>
        <rFont val="ExtraLight"/>
      </rPr>
      <t>•	Documento de identificación del Representante Legal.
•	Documentos SST.
•	Estados financieros de los últimos 3 años.</t>
    </r>
    <r>
      <rPr>
        <sz val="12"/>
        <color rgb="FF000000"/>
        <rFont val="ExtraLight"/>
      </rPr>
      <t xml:space="preserve">
•	</t>
    </r>
    <r>
      <rPr>
        <sz val="12"/>
        <rFont val="ExtraLight"/>
      </rPr>
      <t xml:space="preserve">Tarjeta profesional y certificación de vigencia de inscripción y antecedentes disciplinarios del Revisor Fiscal. 
•	Tarjeta profesional y certificación de vigencia de inscripción y antecedentes disciplinarios del Contador Público.
</t>
    </r>
    <r>
      <rPr>
        <sz val="12"/>
        <color rgb="FF000000"/>
        <rFont val="ExtraLight"/>
      </rPr>
      <t>•	Certificado del pago de aportes al Sistema de Seguridad Social (A VALIDAR).
Los siguientes anexos deben ser diligenciados en la presentación del RFP.
•	Declaratoria de Inhabilidades (RFP)
•	Aceptación Código de Ética</t>
    </r>
    <r>
      <rPr>
        <sz val="12"/>
        <color rgb="FF0070C0"/>
        <rFont val="ExtraLight"/>
      </rPr>
      <t xml:space="preserve">.(https://www.comfenalcoantioquia.com.co/wcm/connect/77e1e5a3-d632-48e2-8cd8-af7d13daa29f/codigo-etica-buen-gobierno.pdf?MOD=AJPERES&amp;CVID=mAGxtbW) </t>
    </r>
    <r>
      <rPr>
        <sz val="12"/>
        <rFont val="ExtraLight"/>
      </rPr>
      <t>(RFP)</t>
    </r>
    <r>
      <rPr>
        <sz val="12"/>
        <color rgb="FF0070C0"/>
        <rFont val="ExtraLight"/>
      </rPr>
      <t xml:space="preserve">
</t>
    </r>
    <r>
      <rPr>
        <sz val="12"/>
        <color rgb="FF000000"/>
        <rFont val="ExtraLight"/>
      </rPr>
      <t>•	Manual de Seguridad y Salud en el Trabajo de Proveedores y Contratistas. (</t>
    </r>
    <r>
      <rPr>
        <sz val="12"/>
        <color rgb="FF0070C0"/>
        <rFont val="ExtraLight"/>
      </rPr>
      <t>https://www.comfenalcoantioquia.com.co/wcm/connect/e73e031c-6987-4839-8c99-9d685a4771db/GOT-MN-03+MANUAL+SEGURIDAD+Y+SALUD+EN+EL+TRABAJO+PARA+PROVEEDORES+Y+CONTRATISTAS.pdf?MOD=AJPERES&amp;CVID=nCgQ0q6</t>
    </r>
    <r>
      <rPr>
        <sz val="12"/>
        <color rgb="FF000000"/>
        <rFont val="ExtraLight"/>
      </rPr>
      <t xml:space="preserve">)
•	Autorización de Datos Personales. Anexo 4
•	Experiencia de profesionales. Anexo 6 
</t>
    </r>
  </si>
  <si>
    <t>Comfenalco Antioquia *En caso de aplicar</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</si>
  <si>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de Suministro e instalación de la red WIFI en el hotel hacienda Balandú disponibles en el mercado y que puedan atender de forma integral los requerimientos descritos en el presente documento.
El contexto de la necesidad es el siguiente:Suministro, transporte y puesta en marcha de Ia Red Wifi Hotel Hacienda Balandu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Maria Teresa Hernández Castro
Negociador</t>
  </si>
  <si>
    <t>Visita a Sede</t>
  </si>
  <si>
    <t>Rango de fechas dado que los fines de semana ya están comprometidas las habitaciones, no modificaríamos el rango total de 45 días pues después de terminar las actividades en las habitaciones se realizaran las actividades en los corredores y el rack.</t>
  </si>
  <si>
    <t>Indice de operatividad</t>
  </si>
  <si>
    <t>Mayor o igual a 10%</t>
  </si>
  <si>
    <t>Indice de patrimonio</t>
  </si>
  <si>
    <t>Mayor o igual a 15%</t>
  </si>
  <si>
    <t>Mayo    13 al  17    (4  días)
Mayo   19 al 24      (5 dias )
Mayo   26  al 31   (5 dias )
Junio       3 al 7      (4 días )</t>
  </si>
  <si>
    <t>La empresa interesada en participar en el proceso y asistir a la visita, deberá enviar la planilla de seguridad social el día 12 de marzo de 2024 hasta las 2:00 pm a los correos: ivette.venegas@comfenalcoantioquia.com y darly.durango@comfenalcoantioquia.com con copia a: maria.hernandez1@comfenalcoantioquia.com y jonathan.gomez@comfenalcoantioquia.com
La visita se realizará en el Hotel Hacienda Balandú, Vía Jardín Rio Sucio a 800 mts del casco urbano de Jardín, el proponente deberá asumir todos los viaticos y gastos de viaje asociados a la visita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</si>
</sst>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43" formatCode="_-* #,##0.00_-;\-* #,##0.00_-;_-* &quot;-&quot;??_-;_-@_-"/>
    <numFmt numFmtId="164" formatCode="_(&quot;$&quot;\ * #,##0.00_);_(&quot;$&quot;\ * \(#,##0.00\);_(&quot;$&quot;\ * &quot;-&quot;??_);_(@_)"/>
    <numFmt numFmtId="165" formatCode="_(* #,##0.00_);_(* \(#,##0.00\);_(* \-??_);_(@_)"/>
    <numFmt numFmtId="166" formatCode="_(* #,##0.00_);_(* \(#,##0.00\);_(* &quot;-&quot;??_);_(@_)"/>
    <numFmt numFmtId="167" formatCode="_ &quot;$&quot;\ * #,##0_ ;_ &quot;$&quot;\ * \-#,##0_ ;_ &quot;$&quot;\ * &quot;-&quot;??_ ;_ @_ "/>
    <numFmt numFmtId="168" formatCode="_(&quot;$&quot;\ * #,##0_);_(&quot;$&quot;\ * \(#,##0\);_(&quot;$&quot;\ * &quot;-&quot;??_);_(@_)"/>
    <numFmt numFmtId="169" formatCode="0.000"/>
  </numFmts>
  <fonts count="44">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indexed="8"/>
      <name val="ExtraLight"/>
    </font>
    <font>
      <sz val="14"/>
      <color theme="1"/>
      <name val="ExtraLight"/>
    </font>
    <font>
      <sz val="12"/>
      <color theme="1"/>
      <name val="ExtraLight"/>
    </font>
    <font>
      <sz val="12"/>
      <name val="ExtraLight"/>
    </font>
    <font>
      <b/>
      <sz val="12"/>
      <name val="ExtraLight"/>
    </font>
    <font>
      <b/>
      <u/>
      <sz val="12"/>
      <name val="ExtraLight"/>
    </font>
    <font>
      <b/>
      <sz val="12"/>
      <color theme="0"/>
      <name val="ExtraLight"/>
    </font>
    <font>
      <b/>
      <u/>
      <sz val="12"/>
      <color theme="1"/>
      <name val="ExtraLight"/>
    </font>
    <font>
      <sz val="12"/>
      <color theme="6" tint="0.39997558519241921"/>
      <name val="ExtraLight"/>
    </font>
    <font>
      <sz val="12"/>
      <color indexed="8"/>
      <name val="ExtraLight"/>
    </font>
    <font>
      <b/>
      <u/>
      <sz val="12"/>
      <color indexed="8"/>
      <name val="ExtraLight"/>
    </font>
    <font>
      <b/>
      <sz val="12"/>
      <color theme="1"/>
      <name val="ExtraLight"/>
    </font>
    <font>
      <sz val="12"/>
      <color rgb="FF000000"/>
      <name val="ExtraLight"/>
    </font>
    <font>
      <sz val="12"/>
      <color rgb="FF0070C0"/>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2"/>
      <color rgb="FFFF0000"/>
      <name val="ExtraLight"/>
    </font>
    <font>
      <sz val="1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color indexed="8"/>
      <name val="Calibri"/>
      <family val="2"/>
      <scheme val="minor"/>
    </font>
    <font>
      <b/>
      <i/>
      <sz val="11"/>
      <name val="Calibri"/>
      <family val="2"/>
      <scheme val="minor"/>
    </font>
  </fonts>
  <fills count="16">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FFFFCC"/>
      </patternFill>
    </fill>
    <fill>
      <patternFill patternType="solid">
        <fgColor theme="0"/>
        <bgColor rgb="FFFFFFCC"/>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rgb="FFC4D600"/>
      </left>
      <right style="thin">
        <color rgb="FFC4D600"/>
      </right>
      <top style="thin">
        <color rgb="FFC4D600"/>
      </top>
      <bottom style="thin">
        <color rgb="FFC4D600"/>
      </bottom>
      <diagonal/>
    </border>
    <border>
      <left style="medium">
        <color indexed="64"/>
      </left>
      <right/>
      <top style="medium">
        <color indexed="64"/>
      </top>
      <bottom style="thin">
        <color indexed="64"/>
      </bottom>
      <diagonal/>
    </border>
    <border>
      <left style="thin">
        <color rgb="FF000000"/>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thin">
        <color rgb="FF000000"/>
      </left>
      <right/>
      <top/>
      <bottom style="thin">
        <color indexed="64"/>
      </bottom>
      <diagonal/>
    </border>
    <border>
      <left style="hair">
        <color indexed="64"/>
      </left>
      <right style="thin">
        <color indexed="64"/>
      </right>
      <top style="hair">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s>
  <cellStyleXfs count="26">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44" fontId="4" fillId="0" borderId="0" applyFont="0" applyFill="0" applyBorder="0" applyAlignment="0" applyProtection="0"/>
    <xf numFmtId="0" fontId="30" fillId="0" borderId="0" applyNumberFormat="0" applyFill="0" applyBorder="0" applyAlignment="0" applyProtection="0"/>
    <xf numFmtId="0" fontId="3" fillId="0" borderId="0"/>
    <xf numFmtId="164"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cellStyleXfs>
  <cellXfs count="294">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3" fillId="5" borderId="0" xfId="0" applyFont="1" applyFill="1"/>
    <xf numFmtId="0" fontId="14" fillId="5" borderId="0" xfId="5" applyFont="1" applyFill="1"/>
    <xf numFmtId="0" fontId="14" fillId="4" borderId="0" xfId="5" applyFont="1" applyFill="1"/>
    <xf numFmtId="0" fontId="15" fillId="4" borderId="0" xfId="5" applyFont="1" applyFill="1" applyAlignment="1">
      <alignment horizontal="left" vertical="center"/>
    </xf>
    <xf numFmtId="0" fontId="14" fillId="6" borderId="0" xfId="5" applyFont="1" applyFill="1"/>
    <xf numFmtId="0" fontId="14" fillId="3" borderId="0" xfId="5" applyFont="1" applyFill="1"/>
    <xf numFmtId="0" fontId="15" fillId="2" borderId="0" xfId="5" applyFont="1" applyFill="1" applyAlignment="1">
      <alignment horizontal="left" vertical="center"/>
    </xf>
    <xf numFmtId="0" fontId="14" fillId="2" borderId="0" xfId="5" applyFont="1" applyFill="1" applyAlignment="1">
      <alignment horizontal="center" vertical="center"/>
    </xf>
    <xf numFmtId="0" fontId="15" fillId="2" borderId="0" xfId="5" applyFont="1" applyFill="1" applyAlignment="1">
      <alignment horizontal="center" vertical="center"/>
    </xf>
    <xf numFmtId="0" fontId="14" fillId="2" borderId="0" xfId="0" applyFont="1" applyFill="1" applyAlignment="1">
      <alignment horizontal="left" vertical="center"/>
    </xf>
    <xf numFmtId="0" fontId="15" fillId="2" borderId="0" xfId="0" applyFont="1" applyFill="1" applyAlignment="1">
      <alignment horizontal="left" vertical="center"/>
    </xf>
    <xf numFmtId="0" fontId="17" fillId="3" borderId="1" xfId="0" applyFont="1" applyFill="1" applyBorder="1" applyAlignment="1">
      <alignment horizontal="center" vertical="center"/>
    </xf>
    <xf numFmtId="0" fontId="17" fillId="4" borderId="1" xfId="0" applyFont="1" applyFill="1" applyBorder="1" applyAlignment="1">
      <alignment horizont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4" fillId="2" borderId="0" xfId="0" applyFont="1" applyFill="1" applyAlignment="1">
      <alignment horizontal="left" vertical="center" wrapText="1"/>
    </xf>
    <xf numFmtId="0" fontId="16" fillId="2" borderId="0" xfId="0" applyFont="1" applyFill="1" applyAlignment="1">
      <alignment horizontal="left" vertical="center"/>
    </xf>
    <xf numFmtId="0" fontId="18" fillId="4" borderId="0" xfId="0" applyFont="1" applyFill="1"/>
    <xf numFmtId="0" fontId="16" fillId="3" borderId="0" xfId="0" applyFont="1" applyFill="1" applyAlignment="1">
      <alignment vertical="center" wrapText="1"/>
    </xf>
    <xf numFmtId="0" fontId="14" fillId="3" borderId="0" xfId="0" applyFont="1" applyFill="1" applyAlignment="1">
      <alignment vertical="center" wrapText="1"/>
    </xf>
    <xf numFmtId="0" fontId="14" fillId="3" borderId="0" xfId="5" applyFont="1" applyFill="1" applyAlignment="1">
      <alignment vertical="center" wrapText="1"/>
    </xf>
    <xf numFmtId="0" fontId="14" fillId="3" borderId="0" xfId="5" applyFont="1" applyFill="1" applyAlignment="1">
      <alignment horizontal="center" vertical="center" wrapText="1"/>
    </xf>
    <xf numFmtId="0" fontId="14" fillId="3" borderId="0" xfId="0" applyFont="1" applyFill="1" applyAlignment="1">
      <alignment horizontal="left" vertical="center" wrapText="1"/>
    </xf>
    <xf numFmtId="0" fontId="19" fillId="3" borderId="0" xfId="5" applyFont="1" applyFill="1" applyAlignment="1">
      <alignment horizontal="left" vertical="center" wrapText="1"/>
    </xf>
    <xf numFmtId="0" fontId="14" fillId="3" borderId="0" xfId="0" applyFont="1" applyFill="1" applyAlignment="1">
      <alignment horizontal="justify" vertical="center" wrapText="1"/>
    </xf>
    <xf numFmtId="0" fontId="15" fillId="2" borderId="0" xfId="5" applyFont="1" applyFill="1" applyAlignment="1">
      <alignment vertical="top"/>
    </xf>
    <xf numFmtId="0" fontId="8" fillId="3" borderId="0" xfId="0" applyFont="1" applyFill="1" applyAlignment="1">
      <alignment horizontal="center" vertical="top" wrapText="1"/>
    </xf>
    <xf numFmtId="0" fontId="15" fillId="3" borderId="0" xfId="0" applyFont="1" applyFill="1" applyAlignment="1">
      <alignment horizontal="justify" vertical="center" wrapText="1"/>
    </xf>
    <xf numFmtId="0" fontId="16" fillId="3" borderId="0" xfId="0" applyFont="1" applyFill="1" applyAlignment="1">
      <alignment horizontal="justify" vertical="center" wrapText="1"/>
    </xf>
    <xf numFmtId="0" fontId="16" fillId="3" borderId="0" xfId="5" applyFont="1" applyFill="1" applyAlignment="1">
      <alignment horizontal="left" vertical="center" wrapText="1"/>
    </xf>
    <xf numFmtId="0" fontId="14" fillId="3" borderId="0" xfId="5" applyFont="1" applyFill="1" applyAlignment="1">
      <alignment horizontal="left" vertical="center" wrapText="1"/>
    </xf>
    <xf numFmtId="0" fontId="13" fillId="4" borderId="0" xfId="0" applyFont="1" applyFill="1"/>
    <xf numFmtId="0" fontId="22" fillId="4" borderId="0" xfId="0" applyFont="1" applyFill="1"/>
    <xf numFmtId="0" fontId="13" fillId="4" borderId="0" xfId="0" quotePrefix="1" applyFont="1" applyFill="1"/>
    <xf numFmtId="0" fontId="9" fillId="9" borderId="24" xfId="0" applyFont="1" applyFill="1" applyBorder="1" applyAlignment="1">
      <alignment horizontal="center" vertical="center" wrapText="1"/>
    </xf>
    <xf numFmtId="0" fontId="20" fillId="4" borderId="0" xfId="5" applyFont="1" applyFill="1" applyAlignment="1">
      <alignment horizontal="left" vertical="top" wrapText="1"/>
    </xf>
    <xf numFmtId="0" fontId="27" fillId="10" borderId="1" xfId="0" applyFont="1" applyFill="1" applyBorder="1" applyAlignment="1">
      <alignment horizontal="left" vertical="center" wrapText="1"/>
    </xf>
    <xf numFmtId="0" fontId="0" fillId="4" borderId="0" xfId="0" applyFill="1"/>
    <xf numFmtId="0" fontId="27" fillId="10" borderId="26" xfId="0" applyFont="1" applyFill="1" applyBorder="1" applyAlignment="1">
      <alignment horizontal="left" vertical="center" wrapText="1"/>
    </xf>
    <xf numFmtId="14" fontId="27" fillId="10" borderId="32" xfId="0" applyNumberFormat="1" applyFont="1" applyFill="1" applyBorder="1" applyAlignment="1">
      <alignment horizontal="left" vertical="center" wrapText="1"/>
    </xf>
    <xf numFmtId="0" fontId="25" fillId="10" borderId="30" xfId="0" applyFont="1" applyFill="1" applyBorder="1" applyAlignment="1">
      <alignment horizontal="center" vertical="top" wrapText="1"/>
    </xf>
    <xf numFmtId="0" fontId="26" fillId="10" borderId="0" xfId="0" applyFont="1" applyFill="1" applyAlignment="1">
      <alignment horizontal="center" vertical="top" wrapText="1"/>
    </xf>
    <xf numFmtId="0" fontId="27" fillId="10" borderId="31" xfId="0" applyFont="1" applyFill="1" applyBorder="1" applyAlignment="1">
      <alignment vertical="top" wrapText="1"/>
    </xf>
    <xf numFmtId="0" fontId="27" fillId="10" borderId="30" xfId="0" applyFont="1" applyFill="1" applyBorder="1" applyAlignment="1">
      <alignment vertical="top" wrapText="1"/>
    </xf>
    <xf numFmtId="0" fontId="27" fillId="10" borderId="0" xfId="0" applyFont="1" applyFill="1" applyAlignment="1">
      <alignment vertical="top" wrapText="1"/>
    </xf>
    <xf numFmtId="0" fontId="27" fillId="10" borderId="29" xfId="0" applyFont="1" applyFill="1" applyBorder="1" applyAlignment="1">
      <alignment horizontal="center" vertical="top" wrapText="1"/>
    </xf>
    <xf numFmtId="0" fontId="27" fillId="10" borderId="31" xfId="0" applyFont="1" applyFill="1" applyBorder="1" applyAlignment="1">
      <alignment horizontal="center" vertical="top" wrapText="1"/>
    </xf>
    <xf numFmtId="0" fontId="27" fillId="10" borderId="32" xfId="0" applyFont="1" applyFill="1" applyBorder="1" applyAlignment="1">
      <alignment vertical="top" wrapText="1"/>
    </xf>
    <xf numFmtId="0" fontId="27" fillId="10" borderId="35" xfId="0" applyFont="1" applyFill="1" applyBorder="1" applyAlignment="1">
      <alignment vertical="top" wrapText="1"/>
    </xf>
    <xf numFmtId="0" fontId="25" fillId="10" borderId="30" xfId="0" applyFont="1" applyFill="1" applyBorder="1" applyAlignment="1">
      <alignment vertical="top" wrapText="1"/>
    </xf>
    <xf numFmtId="0" fontId="25" fillId="10" borderId="0" xfId="0" applyFont="1" applyFill="1" applyAlignment="1">
      <alignment vertical="top" wrapText="1"/>
    </xf>
    <xf numFmtId="0" fontId="25" fillId="10" borderId="31" xfId="0" applyFont="1" applyFill="1" applyBorder="1" applyAlignment="1">
      <alignment vertical="top" wrapText="1"/>
    </xf>
    <xf numFmtId="0" fontId="25" fillId="10" borderId="33" xfId="0" applyFont="1" applyFill="1" applyBorder="1" applyAlignment="1">
      <alignment vertical="top" wrapText="1"/>
    </xf>
    <xf numFmtId="0" fontId="25" fillId="10" borderId="34" xfId="0" applyFont="1" applyFill="1" applyBorder="1" applyAlignment="1">
      <alignment vertical="top" wrapText="1"/>
    </xf>
    <xf numFmtId="0" fontId="25" fillId="10" borderId="35" xfId="0" applyFont="1" applyFill="1" applyBorder="1" applyAlignment="1">
      <alignment vertical="top" wrapText="1"/>
    </xf>
    <xf numFmtId="0" fontId="25" fillId="10" borderId="27" xfId="0" applyFont="1" applyFill="1" applyBorder="1" applyAlignment="1">
      <alignment vertical="top" wrapText="1"/>
    </xf>
    <xf numFmtId="0" fontId="25" fillId="10" borderId="3" xfId="0" applyFont="1" applyFill="1" applyBorder="1" applyAlignment="1">
      <alignment vertical="top" wrapText="1"/>
    </xf>
    <xf numFmtId="0" fontId="25" fillId="10" borderId="28" xfId="0" applyFont="1" applyFill="1" applyBorder="1" applyAlignment="1">
      <alignment vertical="top" wrapText="1"/>
    </xf>
    <xf numFmtId="0" fontId="31" fillId="11" borderId="0" xfId="0" applyFont="1" applyFill="1"/>
    <xf numFmtId="0" fontId="33" fillId="11" borderId="0" xfId="0" applyFont="1" applyFill="1" applyAlignment="1">
      <alignment horizontal="justify" vertical="center"/>
    </xf>
    <xf numFmtId="0" fontId="32" fillId="11" borderId="0" xfId="0" applyFont="1" applyFill="1" applyAlignment="1">
      <alignment horizontal="justify" vertical="center"/>
    </xf>
    <xf numFmtId="0" fontId="34" fillId="11" borderId="0" xfId="0" applyFont="1" applyFill="1" applyAlignment="1">
      <alignment horizontal="justify" vertical="center"/>
    </xf>
    <xf numFmtId="0" fontId="35" fillId="11" borderId="0" xfId="0" applyFont="1" applyFill="1" applyAlignment="1">
      <alignment horizontal="center" vertical="center"/>
    </xf>
    <xf numFmtId="0" fontId="15" fillId="8"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4" fillId="3" borderId="0" xfId="5" applyFont="1" applyFill="1" applyAlignment="1">
      <alignment horizontal="left" vertical="center"/>
    </xf>
    <xf numFmtId="0" fontId="13" fillId="4" borderId="0" xfId="0" applyFont="1" applyFill="1" applyAlignment="1">
      <alignment horizontal="left" wrapText="1"/>
    </xf>
    <xf numFmtId="0" fontId="13" fillId="5" borderId="0" xfId="0" applyFont="1" applyFill="1" applyAlignment="1">
      <alignment vertical="center"/>
    </xf>
    <xf numFmtId="0" fontId="13" fillId="4" borderId="0" xfId="0" applyFont="1" applyFill="1" applyAlignment="1">
      <alignment vertical="center"/>
    </xf>
    <xf numFmtId="0" fontId="15" fillId="7" borderId="1" xfId="0" applyFont="1" applyFill="1" applyBorder="1" applyAlignment="1">
      <alignment horizontal="center" vertical="center"/>
    </xf>
    <xf numFmtId="0" fontId="13" fillId="0" borderId="0" xfId="0" applyFont="1"/>
    <xf numFmtId="0" fontId="21" fillId="4" borderId="0" xfId="5" applyFont="1" applyFill="1" applyAlignment="1">
      <alignment horizontal="left" vertical="center"/>
    </xf>
    <xf numFmtId="0" fontId="20" fillId="4" borderId="0" xfId="5" applyFont="1" applyFill="1" applyAlignment="1">
      <alignment vertical="center"/>
    </xf>
    <xf numFmtId="0" fontId="20" fillId="4" borderId="0" xfId="5" applyFont="1" applyFill="1" applyAlignment="1">
      <alignment horizontal="left" vertical="center"/>
    </xf>
    <xf numFmtId="2" fontId="15" fillId="4" borderId="0" xfId="0" applyNumberFormat="1" applyFont="1" applyFill="1" applyAlignment="1">
      <alignment vertical="center" wrapText="1"/>
    </xf>
    <xf numFmtId="0" fontId="15" fillId="4" borderId="0" xfId="5" applyFont="1" applyFill="1" applyAlignment="1">
      <alignment vertical="top"/>
    </xf>
    <xf numFmtId="0" fontId="14" fillId="3" borderId="0" xfId="0" applyFont="1" applyFill="1" applyAlignment="1">
      <alignment horizontal="left" vertical="center"/>
    </xf>
    <xf numFmtId="0" fontId="15" fillId="3" borderId="0" xfId="0" applyFont="1" applyFill="1" applyAlignment="1">
      <alignment horizontal="left" vertical="center"/>
    </xf>
    <xf numFmtId="0" fontId="15" fillId="4" borderId="0" xfId="0" applyFont="1" applyFill="1" applyAlignment="1">
      <alignment horizontal="left" vertical="center"/>
    </xf>
    <xf numFmtId="0" fontId="16" fillId="4" borderId="0" xfId="0" applyFont="1" applyFill="1" applyAlignment="1">
      <alignment horizontal="left" vertical="center"/>
    </xf>
    <xf numFmtId="0" fontId="13" fillId="3" borderId="0" xfId="0" applyFont="1" applyFill="1" applyAlignment="1">
      <alignment horizontal="left" vertical="center"/>
    </xf>
    <xf numFmtId="0" fontId="15" fillId="3" borderId="0" xfId="5" applyFont="1" applyFill="1" applyAlignment="1">
      <alignment horizontal="left" vertical="center"/>
    </xf>
    <xf numFmtId="9" fontId="37" fillId="4" borderId="1" xfId="25" applyFont="1" applyFill="1" applyBorder="1" applyAlignment="1">
      <alignment horizontal="right" vertical="center"/>
    </xf>
    <xf numFmtId="167" fontId="37" fillId="4" borderId="1" xfId="21" applyNumberFormat="1" applyFont="1" applyFill="1" applyBorder="1" applyAlignment="1">
      <alignment vertical="center"/>
    </xf>
    <xf numFmtId="9" fontId="37" fillId="4" borderId="1" xfId="21" applyNumberFormat="1" applyFont="1" applyFill="1" applyBorder="1" applyAlignment="1">
      <alignment horizontal="right" vertical="center"/>
    </xf>
    <xf numFmtId="1" fontId="39" fillId="4" borderId="51" xfId="0" applyNumberFormat="1" applyFont="1" applyFill="1" applyBorder="1" applyAlignment="1">
      <alignment horizontal="center" vertical="center"/>
    </xf>
    <xf numFmtId="2" fontId="39" fillId="4" borderId="40" xfId="0" applyNumberFormat="1" applyFont="1" applyFill="1" applyBorder="1" applyAlignment="1">
      <alignment horizontal="left" vertical="center"/>
    </xf>
    <xf numFmtId="2" fontId="39" fillId="4" borderId="40" xfId="0" applyNumberFormat="1" applyFont="1" applyFill="1" applyBorder="1" applyAlignment="1">
      <alignment horizontal="center" vertical="center"/>
    </xf>
    <xf numFmtId="2" fontId="39" fillId="4" borderId="58" xfId="0" applyNumberFormat="1" applyFont="1" applyFill="1" applyBorder="1" applyAlignment="1">
      <alignment horizontal="center" vertical="center"/>
    </xf>
    <xf numFmtId="2" fontId="39" fillId="4" borderId="36" xfId="0" applyNumberFormat="1" applyFont="1" applyFill="1" applyBorder="1" applyAlignment="1">
      <alignment horizontal="center" vertical="center"/>
    </xf>
    <xf numFmtId="2" fontId="39" fillId="7" borderId="40" xfId="0" applyNumberFormat="1" applyFont="1" applyFill="1" applyBorder="1" applyAlignment="1">
      <alignment horizontal="center" vertical="center"/>
    </xf>
    <xf numFmtId="1" fontId="41" fillId="7" borderId="57" xfId="0" applyNumberFormat="1" applyFont="1" applyFill="1" applyBorder="1" applyAlignment="1">
      <alignment horizontal="left" vertical="center"/>
    </xf>
    <xf numFmtId="2" fontId="41" fillId="7" borderId="40" xfId="0" applyNumberFormat="1" applyFont="1" applyFill="1" applyBorder="1" applyAlignment="1">
      <alignment horizontal="center" vertical="center"/>
    </xf>
    <xf numFmtId="2" fontId="39" fillId="7" borderId="54" xfId="0" applyNumberFormat="1" applyFont="1" applyFill="1" applyBorder="1" applyAlignment="1">
      <alignment horizontal="center" vertical="center"/>
    </xf>
    <xf numFmtId="167" fontId="37" fillId="7" borderId="1" xfId="21" applyNumberFormat="1" applyFont="1" applyFill="1" applyBorder="1" applyAlignment="1">
      <alignment vertical="center"/>
    </xf>
    <xf numFmtId="0" fontId="40" fillId="4" borderId="0" xfId="0" applyFont="1" applyFill="1" applyAlignment="1">
      <alignment vertical="center" wrapText="1"/>
    </xf>
    <xf numFmtId="0" fontId="41" fillId="4" borderId="0" xfId="0" applyFont="1" applyFill="1" applyAlignment="1">
      <alignment vertical="center" wrapText="1"/>
    </xf>
    <xf numFmtId="0" fontId="0" fillId="0" borderId="0" xfId="0" applyAlignment="1">
      <alignment vertical="center"/>
    </xf>
    <xf numFmtId="0" fontId="41" fillId="7" borderId="7" xfId="0" applyFont="1" applyFill="1" applyBorder="1" applyAlignment="1">
      <alignment vertical="center"/>
    </xf>
    <xf numFmtId="0" fontId="38" fillId="7" borderId="7" xfId="0" applyFont="1" applyFill="1" applyBorder="1" applyAlignment="1">
      <alignment vertical="center"/>
    </xf>
    <xf numFmtId="0" fontId="39" fillId="0" borderId="7" xfId="0" applyFont="1" applyBorder="1" applyAlignment="1">
      <alignment vertical="center"/>
    </xf>
    <xf numFmtId="0" fontId="39" fillId="0" borderId="11" xfId="0" applyFont="1" applyBorder="1" applyAlignment="1">
      <alignment vertical="center"/>
    </xf>
    <xf numFmtId="0" fontId="39" fillId="0" borderId="0" xfId="0" applyFont="1" applyAlignment="1">
      <alignment horizontal="left" vertical="center"/>
    </xf>
    <xf numFmtId="0" fontId="41" fillId="7" borderId="37"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xf>
    <xf numFmtId="0" fontId="0" fillId="0" borderId="1" xfId="0" applyBorder="1"/>
    <xf numFmtId="0" fontId="0" fillId="0" borderId="0" xfId="0" applyAlignment="1">
      <alignment horizontal="center"/>
    </xf>
    <xf numFmtId="0" fontId="0" fillId="0" borderId="0" xfId="0" applyAlignment="1">
      <alignment horizontal="center" vertical="center" wrapText="1"/>
    </xf>
    <xf numFmtId="0" fontId="41" fillId="7" borderId="38" xfId="0" applyFont="1" applyFill="1" applyBorder="1" applyAlignment="1">
      <alignment horizontal="center" vertical="center"/>
    </xf>
    <xf numFmtId="0" fontId="41" fillId="7" borderId="41" xfId="0" applyFont="1" applyFill="1" applyBorder="1" applyAlignment="1">
      <alignment horizontal="center" vertical="center"/>
    </xf>
    <xf numFmtId="0" fontId="37" fillId="0" borderId="14" xfId="0" applyFont="1" applyBorder="1"/>
    <xf numFmtId="0" fontId="37" fillId="0" borderId="1" xfId="0" applyFont="1" applyBorder="1" applyAlignment="1">
      <alignment horizontal="center"/>
    </xf>
    <xf numFmtId="168" fontId="37" fillId="0" borderId="1" xfId="22" applyNumberFormat="1" applyFont="1" applyFill="1" applyBorder="1" applyAlignment="1">
      <alignment horizontal="center"/>
    </xf>
    <xf numFmtId="0" fontId="37" fillId="0" borderId="1" xfId="0" applyFont="1" applyBorder="1" applyAlignment="1">
      <alignment wrapText="1"/>
    </xf>
    <xf numFmtId="0" fontId="37" fillId="0" borderId="1" xfId="0" applyFont="1" applyBorder="1" applyAlignment="1">
      <alignment horizontal="center" vertical="center"/>
    </xf>
    <xf numFmtId="168" fontId="37" fillId="0" borderId="1" xfId="22" applyNumberFormat="1" applyFont="1" applyFill="1" applyBorder="1" applyAlignment="1">
      <alignment vertical="center"/>
    </xf>
    <xf numFmtId="168" fontId="37" fillId="0" borderId="43" xfId="23" applyNumberFormat="1" applyFont="1" applyFill="1" applyBorder="1" applyAlignment="1">
      <alignment vertical="center"/>
    </xf>
    <xf numFmtId="168" fontId="41" fillId="0" borderId="25" xfId="22" applyNumberFormat="1" applyFont="1" applyFill="1" applyBorder="1" applyAlignment="1">
      <alignment vertical="center"/>
    </xf>
    <xf numFmtId="0" fontId="37" fillId="0" borderId="14" xfId="0" applyFont="1" applyBorder="1" applyAlignment="1">
      <alignment vertical="center"/>
    </xf>
    <xf numFmtId="0" fontId="37" fillId="13" borderId="49" xfId="0" applyFont="1" applyFill="1" applyBorder="1" applyAlignment="1">
      <alignment horizontal="center" vertical="center"/>
    </xf>
    <xf numFmtId="167" fontId="37" fillId="13" borderId="49" xfId="22" applyNumberFormat="1" applyFont="1" applyFill="1" applyBorder="1" applyAlignment="1">
      <alignment vertical="center"/>
    </xf>
    <xf numFmtId="166" fontId="37" fillId="13" borderId="50" xfId="24" applyFont="1" applyFill="1" applyBorder="1" applyAlignment="1">
      <alignment vertical="center"/>
    </xf>
    <xf numFmtId="168" fontId="37" fillId="0" borderId="26" xfId="22" applyNumberFormat="1" applyFont="1" applyFill="1" applyBorder="1" applyAlignment="1">
      <alignment vertical="center"/>
    </xf>
    <xf numFmtId="0" fontId="37" fillId="0" borderId="14" xfId="0" applyFont="1" applyBorder="1" applyAlignment="1">
      <alignment horizontal="center" vertical="center"/>
    </xf>
    <xf numFmtId="0" fontId="37" fillId="13" borderId="1" xfId="0" applyFont="1" applyFill="1" applyBorder="1" applyAlignment="1">
      <alignment horizontal="center" vertical="center"/>
    </xf>
    <xf numFmtId="167" fontId="37" fillId="13" borderId="1" xfId="22" applyNumberFormat="1" applyFont="1" applyFill="1" applyBorder="1" applyAlignment="1">
      <alignment vertical="center"/>
    </xf>
    <xf numFmtId="166" fontId="37" fillId="13" borderId="1" xfId="24" applyFont="1" applyFill="1" applyBorder="1" applyAlignment="1">
      <alignment vertical="center"/>
    </xf>
    <xf numFmtId="0" fontId="37" fillId="0" borderId="1" xfId="0" applyFont="1" applyBorder="1"/>
    <xf numFmtId="168" fontId="37" fillId="0" borderId="26" xfId="22" applyNumberFormat="1" applyFont="1" applyFill="1" applyBorder="1"/>
    <xf numFmtId="168" fontId="41" fillId="0" borderId="36" xfId="22" applyNumberFormat="1" applyFont="1" applyFill="1" applyBorder="1" applyAlignment="1">
      <alignment vertical="center"/>
    </xf>
    <xf numFmtId="0" fontId="37" fillId="0" borderId="14" xfId="0" applyFont="1" applyBorder="1" applyAlignment="1">
      <alignment horizontal="center"/>
    </xf>
    <xf numFmtId="168" fontId="37" fillId="0" borderId="1" xfId="22" applyNumberFormat="1" applyFont="1" applyFill="1" applyBorder="1" applyAlignment="1">
      <alignment horizontal="center" vertical="center"/>
    </xf>
    <xf numFmtId="168" fontId="42" fillId="0" borderId="1" xfId="22" applyNumberFormat="1" applyFont="1" applyFill="1" applyBorder="1" applyAlignment="1">
      <alignment vertical="center"/>
    </xf>
    <xf numFmtId="2" fontId="37" fillId="0" borderId="1" xfId="0" applyNumberFormat="1" applyFont="1" applyBorder="1" applyAlignment="1">
      <alignment horizontal="center" vertical="center"/>
    </xf>
    <xf numFmtId="0" fontId="42" fillId="0" borderId="1" xfId="0" applyFont="1" applyBorder="1" applyAlignment="1">
      <alignment wrapText="1"/>
    </xf>
    <xf numFmtId="0" fontId="42" fillId="0" borderId="1" xfId="0" applyFont="1" applyBorder="1" applyAlignment="1">
      <alignment horizontal="center" vertical="center"/>
    </xf>
    <xf numFmtId="169" fontId="37" fillId="0" borderId="1" xfId="0" applyNumberFormat="1" applyFont="1" applyBorder="1" applyAlignment="1">
      <alignment horizontal="center" vertical="center"/>
    </xf>
    <xf numFmtId="168" fontId="37" fillId="0" borderId="1" xfId="23" applyNumberFormat="1" applyFont="1" applyFill="1" applyBorder="1"/>
    <xf numFmtId="168" fontId="42" fillId="0" borderId="1" xfId="23" applyNumberFormat="1" applyFont="1" applyFill="1" applyBorder="1" applyAlignment="1">
      <alignment vertical="center"/>
    </xf>
    <xf numFmtId="0" fontId="39" fillId="12" borderId="1" xfId="0" applyFont="1" applyFill="1" applyBorder="1" applyAlignment="1">
      <alignment horizontal="center"/>
    </xf>
    <xf numFmtId="44" fontId="39" fillId="12" borderId="1" xfId="0" applyNumberFormat="1" applyFont="1" applyFill="1" applyBorder="1" applyAlignment="1">
      <alignment horizont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wrapText="1"/>
    </xf>
    <xf numFmtId="0" fontId="0" fillId="0" borderId="1" xfId="0" applyBorder="1" applyProtection="1">
      <protection locked="0"/>
    </xf>
    <xf numFmtId="44" fontId="0" fillId="0" borderId="1" xfId="19" applyFont="1" applyBorder="1"/>
    <xf numFmtId="2" fontId="0" fillId="0" borderId="1" xfId="0" applyNumberFormat="1" applyBorder="1" applyAlignment="1">
      <alignment horizontal="center" vertical="center"/>
    </xf>
    <xf numFmtId="0" fontId="39" fillId="12" borderId="1" xfId="0" applyFont="1" applyFill="1" applyBorder="1" applyAlignment="1">
      <alignment horizontal="center" vertical="center"/>
    </xf>
    <xf numFmtId="44" fontId="0" fillId="0" borderId="1" xfId="19" applyFont="1" applyFill="1" applyBorder="1"/>
    <xf numFmtId="0" fontId="0" fillId="0" borderId="0" xfId="0" applyAlignment="1">
      <alignment horizontal="center" vertical="center"/>
    </xf>
    <xf numFmtId="0" fontId="0" fillId="0" borderId="0" xfId="0" applyAlignment="1">
      <alignment horizontal="left" vertical="center" wrapText="1"/>
    </xf>
    <xf numFmtId="44" fontId="0" fillId="0" borderId="29" xfId="19" applyFont="1" applyFill="1" applyBorder="1"/>
    <xf numFmtId="167" fontId="41" fillId="7" borderId="1" xfId="21" applyNumberFormat="1" applyFont="1" applyFill="1" applyBorder="1" applyAlignment="1">
      <alignment vertical="center"/>
    </xf>
    <xf numFmtId="1" fontId="41" fillId="7" borderId="57" xfId="0" applyNumberFormat="1" applyFont="1" applyFill="1" applyBorder="1" applyAlignment="1">
      <alignment horizontal="center" vertical="center"/>
    </xf>
    <xf numFmtId="0" fontId="41" fillId="0" borderId="14" xfId="0" applyFont="1" applyBorder="1"/>
    <xf numFmtId="0" fontId="41" fillId="0" borderId="1" xfId="0" applyFont="1" applyBorder="1"/>
    <xf numFmtId="0" fontId="37" fillId="0" borderId="45" xfId="0" applyFont="1" applyBorder="1"/>
    <xf numFmtId="0" fontId="37" fillId="0" borderId="0" xfId="0" applyFont="1"/>
    <xf numFmtId="168" fontId="43" fillId="0" borderId="23" xfId="22" applyNumberFormat="1" applyFont="1" applyFill="1" applyBorder="1"/>
    <xf numFmtId="168" fontId="37" fillId="0" borderId="32" xfId="22" applyNumberFormat="1" applyFont="1" applyFill="1" applyBorder="1"/>
    <xf numFmtId="168" fontId="37" fillId="0" borderId="46" xfId="22" applyNumberFormat="1" applyFont="1" applyFill="1" applyBorder="1"/>
    <xf numFmtId="168" fontId="41" fillId="0" borderId="25" xfId="22" applyNumberFormat="1" applyFont="1" applyFill="1" applyBorder="1"/>
    <xf numFmtId="168" fontId="43" fillId="0" borderId="51" xfId="22" applyNumberFormat="1" applyFont="1" applyFill="1" applyBorder="1"/>
    <xf numFmtId="0" fontId="41" fillId="0" borderId="45" xfId="0" applyFont="1" applyBorder="1"/>
    <xf numFmtId="168" fontId="37" fillId="0" borderId="0" xfId="22" applyNumberFormat="1" applyFont="1" applyFill="1" applyBorder="1"/>
    <xf numFmtId="168" fontId="37" fillId="0" borderId="52" xfId="22" applyNumberFormat="1" applyFont="1" applyFill="1" applyBorder="1"/>
    <xf numFmtId="168" fontId="43" fillId="0" borderId="53" xfId="22" applyNumberFormat="1" applyFont="1" applyFill="1" applyBorder="1"/>
    <xf numFmtId="0" fontId="37" fillId="0" borderId="53" xfId="0" applyFont="1" applyBorder="1"/>
    <xf numFmtId="0" fontId="37" fillId="0" borderId="5" xfId="0" applyFont="1" applyBorder="1"/>
    <xf numFmtId="168" fontId="37" fillId="0" borderId="5" xfId="22" applyNumberFormat="1" applyFont="1" applyFill="1" applyBorder="1"/>
    <xf numFmtId="168" fontId="37" fillId="0" borderId="56" xfId="22" applyNumberFormat="1" applyFont="1" applyFill="1" applyBorder="1"/>
    <xf numFmtId="168" fontId="41" fillId="7" borderId="59" xfId="22" applyNumberFormat="1" applyFont="1" applyFill="1" applyBorder="1" applyAlignment="1">
      <alignment vertical="center"/>
    </xf>
    <xf numFmtId="0" fontId="15" fillId="15" borderId="0" xfId="0" applyFont="1" applyFill="1" applyAlignment="1">
      <alignment horizontal="justify" vertical="center" wrapText="1"/>
    </xf>
    <xf numFmtId="0" fontId="16" fillId="15" borderId="0" xfId="0" applyFont="1" applyFill="1" applyAlignment="1">
      <alignment horizontal="left" vertical="center" wrapText="1"/>
    </xf>
    <xf numFmtId="0" fontId="15" fillId="3" borderId="0" xfId="5" applyFont="1" applyFill="1" applyAlignment="1">
      <alignment horizontal="center" vertical="center"/>
    </xf>
    <xf numFmtId="0" fontId="14" fillId="15" borderId="0" xfId="0" applyFont="1" applyFill="1" applyAlignment="1">
      <alignment vertical="center" wrapText="1"/>
    </xf>
    <xf numFmtId="0" fontId="14" fillId="15" borderId="0" xfId="0" applyFont="1" applyFill="1" applyAlignment="1">
      <alignment horizontal="left" vertical="center" wrapText="1"/>
    </xf>
    <xf numFmtId="0" fontId="14" fillId="4" borderId="1" xfId="0" applyFont="1" applyFill="1" applyBorder="1" applyAlignment="1">
      <alignment vertical="center"/>
    </xf>
    <xf numFmtId="14" fontId="14" fillId="0" borderId="1" xfId="0" applyNumberFormat="1" applyFont="1" applyBorder="1" applyAlignment="1">
      <alignment horizontal="center" vertical="center"/>
    </xf>
    <xf numFmtId="14" fontId="14" fillId="0" borderId="1" xfId="0" applyNumberFormat="1" applyFont="1" applyBorder="1" applyAlignment="1">
      <alignment horizontal="center" vertical="center" wrapText="1"/>
    </xf>
    <xf numFmtId="0" fontId="14" fillId="0" borderId="1" xfId="0" applyFont="1" applyBorder="1" applyAlignment="1">
      <alignment vertical="center"/>
    </xf>
    <xf numFmtId="0" fontId="14" fillId="5" borderId="0" xfId="0" applyFont="1" applyFill="1" applyAlignment="1">
      <alignment vertical="center"/>
    </xf>
    <xf numFmtId="0" fontId="14" fillId="0" borderId="0" xfId="0" applyFont="1" applyAlignment="1">
      <alignment horizontal="center" vertical="center"/>
    </xf>
    <xf numFmtId="0" fontId="8" fillId="0" borderId="0" xfId="4" applyFont="1" applyAlignment="1">
      <alignment horizontal="center"/>
    </xf>
    <xf numFmtId="0" fontId="9" fillId="7" borderId="0" xfId="4" applyFont="1" applyFill="1" applyAlignment="1">
      <alignment horizontal="center" vertical="center"/>
    </xf>
    <xf numFmtId="0" fontId="11" fillId="0" borderId="3" xfId="4" applyFont="1" applyBorder="1" applyAlignment="1">
      <alignment horizontal="left" vertical="top" wrapText="1"/>
    </xf>
    <xf numFmtId="0" fontId="12" fillId="0" borderId="3" xfId="4" applyFont="1" applyBorder="1" applyAlignment="1">
      <alignment horizontal="left" vertical="top" wrapText="1"/>
    </xf>
    <xf numFmtId="0" fontId="12" fillId="0" borderId="0" xfId="4" applyFont="1" applyAlignment="1">
      <alignment horizontal="left" vertical="top" wrapText="1"/>
    </xf>
    <xf numFmtId="0" fontId="8" fillId="0" borderId="0" xfId="4" applyFont="1" applyAlignment="1">
      <alignment horizontal="center" vertical="top" wrapText="1"/>
    </xf>
    <xf numFmtId="0" fontId="19" fillId="4" borderId="0" xfId="0" applyFont="1" applyFill="1" applyAlignment="1">
      <alignment horizontal="center" vertical="center" wrapText="1"/>
    </xf>
    <xf numFmtId="0" fontId="15" fillId="7" borderId="2"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4" xfId="0" applyFont="1" applyFill="1" applyBorder="1" applyAlignment="1">
      <alignment horizontal="center" vertical="center"/>
    </xf>
    <xf numFmtId="0" fontId="14" fillId="4" borderId="2"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8" fillId="3" borderId="12" xfId="0" applyFont="1" applyFill="1" applyBorder="1" applyAlignment="1">
      <alignment horizontal="justify" vertical="top" wrapText="1"/>
    </xf>
    <xf numFmtId="0" fontId="8" fillId="3" borderId="13" xfId="0" applyFont="1" applyFill="1" applyBorder="1" applyAlignment="1">
      <alignment horizontal="justify" vertical="top" wrapText="1"/>
    </xf>
    <xf numFmtId="0" fontId="8" fillId="3" borderId="17" xfId="0" applyFont="1" applyFill="1" applyBorder="1" applyAlignment="1">
      <alignment horizontal="justify" vertical="top" wrapText="1"/>
    </xf>
    <xf numFmtId="0" fontId="8" fillId="3" borderId="14" xfId="0" applyFont="1" applyFill="1" applyBorder="1" applyAlignment="1">
      <alignment horizontal="justify" vertical="top" wrapText="1"/>
    </xf>
    <xf numFmtId="0" fontId="8" fillId="3" borderId="1" xfId="0" applyFont="1" applyFill="1" applyBorder="1" applyAlignment="1">
      <alignment horizontal="justify" vertical="top" wrapText="1"/>
    </xf>
    <xf numFmtId="0" fontId="8" fillId="3" borderId="18" xfId="0" applyFont="1" applyFill="1" applyBorder="1" applyAlignment="1">
      <alignment horizontal="justify" vertical="top" wrapText="1"/>
    </xf>
    <xf numFmtId="0" fontId="8" fillId="3" borderId="16" xfId="0" applyFont="1" applyFill="1" applyBorder="1" applyAlignment="1">
      <alignment horizontal="justify" vertical="top" wrapText="1"/>
    </xf>
    <xf numFmtId="0" fontId="8" fillId="3" borderId="15" xfId="0" applyFont="1" applyFill="1" applyBorder="1" applyAlignment="1">
      <alignment horizontal="justify" vertical="top" wrapText="1"/>
    </xf>
    <xf numFmtId="0" fontId="8" fillId="3" borderId="19" xfId="0" applyFont="1" applyFill="1" applyBorder="1" applyAlignment="1">
      <alignment horizontal="justify" vertical="top" wrapText="1"/>
    </xf>
    <xf numFmtId="0" fontId="14" fillId="15" borderId="0" xfId="0" applyFont="1" applyFill="1" applyAlignment="1">
      <alignment horizontal="left" vertical="center" wrapText="1"/>
    </xf>
    <xf numFmtId="0" fontId="14" fillId="14" borderId="0" xfId="0" applyFont="1" applyFill="1" applyAlignment="1">
      <alignment horizontal="left" vertical="center" wrapText="1"/>
    </xf>
    <xf numFmtId="0" fontId="8" fillId="3" borderId="20" xfId="0" applyFont="1" applyFill="1" applyBorder="1" applyAlignment="1">
      <alignment horizontal="justify" vertical="top" wrapText="1"/>
    </xf>
    <xf numFmtId="0" fontId="8" fillId="3" borderId="21" xfId="0" applyFont="1" applyFill="1" applyBorder="1" applyAlignment="1">
      <alignment horizontal="justify" vertical="top" wrapText="1"/>
    </xf>
    <xf numFmtId="0" fontId="8" fillId="3" borderId="22" xfId="0" applyFont="1" applyFill="1" applyBorder="1" applyAlignment="1">
      <alignment horizontal="justify" vertical="top" wrapText="1"/>
    </xf>
    <xf numFmtId="0" fontId="23" fillId="4" borderId="0" xfId="0" applyFont="1" applyFill="1" applyAlignment="1">
      <alignment horizontal="left" vertical="top" wrapText="1"/>
    </xf>
    <xf numFmtId="0" fontId="14" fillId="4" borderId="0" xfId="0" applyFont="1" applyFill="1" applyAlignment="1">
      <alignment horizontal="left" vertical="top" wrapText="1"/>
    </xf>
    <xf numFmtId="0" fontId="16" fillId="2" borderId="0" xfId="0" applyFont="1" applyFill="1" applyAlignment="1">
      <alignment horizontal="left" vertical="center"/>
    </xf>
    <xf numFmtId="0" fontId="15" fillId="2" borderId="0" xfId="0" applyFont="1" applyFill="1" applyAlignment="1">
      <alignment horizontal="left" vertical="center"/>
    </xf>
    <xf numFmtId="0" fontId="14" fillId="3" borderId="0" xfId="0" applyFont="1" applyFill="1" applyAlignment="1">
      <alignment horizontal="left" vertical="center" wrapText="1"/>
    </xf>
    <xf numFmtId="0" fontId="18" fillId="4" borderId="0" xfId="0" applyFont="1" applyFill="1" applyAlignment="1">
      <alignment horizontal="left" vertical="center" wrapText="1"/>
    </xf>
    <xf numFmtId="0" fontId="14" fillId="3" borderId="0" xfId="5" applyFont="1" applyFill="1" applyAlignment="1">
      <alignment horizontal="center" vertical="center" wrapText="1"/>
    </xf>
    <xf numFmtId="0" fontId="16" fillId="3" borderId="0" xfId="0" applyFont="1" applyFill="1" applyAlignment="1">
      <alignment horizontal="justify" vertical="center" wrapText="1"/>
    </xf>
    <xf numFmtId="0" fontId="9" fillId="9" borderId="24" xfId="0" applyFont="1" applyFill="1" applyBorder="1" applyAlignment="1">
      <alignment horizontal="center" vertical="center" wrapText="1"/>
    </xf>
    <xf numFmtId="0" fontId="14" fillId="3" borderId="0" xfId="5" applyFont="1" applyFill="1" applyAlignment="1">
      <alignment horizontal="left" vertical="center" wrapText="1"/>
    </xf>
    <xf numFmtId="0" fontId="19" fillId="3" borderId="0" xfId="5" applyFont="1" applyFill="1" applyAlignment="1">
      <alignment horizontal="left" vertical="center" wrapText="1"/>
    </xf>
    <xf numFmtId="0" fontId="14" fillId="2" borderId="0" xfId="0" applyFont="1" applyFill="1" applyAlignment="1">
      <alignment horizontal="left" vertical="center" wrapText="1"/>
    </xf>
    <xf numFmtId="0" fontId="9" fillId="9" borderId="25" xfId="0" applyFont="1" applyFill="1" applyBorder="1" applyAlignment="1">
      <alignment horizontal="center" vertical="center" wrapText="1"/>
    </xf>
    <xf numFmtId="0" fontId="20" fillId="4" borderId="0" xfId="5" applyFont="1" applyFill="1" applyAlignment="1">
      <alignment horizontal="left" vertical="top" wrapText="1"/>
    </xf>
    <xf numFmtId="0" fontId="15" fillId="7" borderId="5" xfId="4" applyFont="1" applyFill="1" applyBorder="1" applyAlignment="1">
      <alignment horizontal="center" vertical="center"/>
    </xf>
    <xf numFmtId="0" fontId="16" fillId="2" borderId="0" xfId="5" applyFont="1" applyFill="1" applyAlignment="1">
      <alignment horizontal="left" vertical="center" wrapText="1"/>
    </xf>
    <xf numFmtId="0" fontId="37" fillId="0" borderId="1" xfId="0" applyFont="1" applyBorder="1" applyAlignment="1">
      <alignment wrapText="1"/>
    </xf>
    <xf numFmtId="0" fontId="41" fillId="0" borderId="0" xfId="0" applyFont="1" applyAlignment="1">
      <alignment horizontal="center"/>
    </xf>
    <xf numFmtId="0" fontId="37" fillId="0" borderId="1" xfId="0" applyFont="1" applyBorder="1" applyAlignment="1">
      <alignment horizontal="center"/>
    </xf>
    <xf numFmtId="168" fontId="37" fillId="0" borderId="18" xfId="22" applyNumberFormat="1" applyFont="1" applyFill="1" applyBorder="1" applyAlignment="1">
      <alignment horizontal="center"/>
    </xf>
    <xf numFmtId="168" fontId="37" fillId="0" borderId="44" xfId="22" applyNumberFormat="1" applyFont="1" applyFill="1" applyBorder="1" applyAlignment="1">
      <alignment horizontal="center"/>
    </xf>
    <xf numFmtId="0" fontId="0" fillId="13" borderId="1" xfId="0" applyFill="1" applyBorder="1" applyAlignment="1">
      <alignment horizontal="left" vertical="center" wrapText="1"/>
    </xf>
    <xf numFmtId="0" fontId="37" fillId="7" borderId="1" xfId="21" applyFont="1" applyFill="1" applyBorder="1" applyAlignment="1">
      <alignment horizontal="right" vertical="center"/>
    </xf>
    <xf numFmtId="0" fontId="37" fillId="4" borderId="1" xfId="21" applyFont="1" applyFill="1" applyBorder="1" applyAlignment="1">
      <alignment horizontal="right" vertical="center"/>
    </xf>
    <xf numFmtId="9" fontId="37" fillId="4" borderId="1" xfId="21" applyNumberFormat="1" applyFont="1" applyFill="1" applyBorder="1" applyAlignment="1">
      <alignment horizontal="right" vertical="center"/>
    </xf>
    <xf numFmtId="0" fontId="41" fillId="7" borderId="1" xfId="21" applyFont="1" applyFill="1" applyBorder="1" applyAlignment="1">
      <alignment horizontal="right" vertical="center"/>
    </xf>
    <xf numFmtId="0" fontId="39" fillId="0" borderId="8" xfId="0" applyFont="1" applyBorder="1" applyAlignment="1">
      <alignment horizontal="center" vertical="center"/>
    </xf>
    <xf numFmtId="0" fontId="39" fillId="0" borderId="9" xfId="0" applyFont="1" applyBorder="1" applyAlignment="1">
      <alignment horizontal="center" vertical="center"/>
    </xf>
    <xf numFmtId="0" fontId="39" fillId="0" borderId="10" xfId="0" applyFont="1" applyBorder="1" applyAlignment="1">
      <alignment horizontal="center" vertical="center"/>
    </xf>
    <xf numFmtId="0" fontId="41" fillId="4" borderId="0" xfId="0" applyFont="1" applyFill="1" applyAlignment="1">
      <alignment horizontal="center" vertical="center" wrapText="1"/>
    </xf>
    <xf numFmtId="15" fontId="39" fillId="0" borderId="8" xfId="0" applyNumberFormat="1" applyFont="1" applyBorder="1" applyAlignment="1">
      <alignment horizontal="center" vertical="center"/>
    </xf>
    <xf numFmtId="0" fontId="43" fillId="0" borderId="5" xfId="0" applyFont="1" applyBorder="1" applyAlignment="1">
      <alignment horizontal="center"/>
    </xf>
    <xf numFmtId="0" fontId="39" fillId="0" borderId="0" xfId="0" applyFont="1" applyAlignment="1">
      <alignment horizontal="center" vertical="center" wrapText="1"/>
    </xf>
    <xf numFmtId="0" fontId="39" fillId="0" borderId="5" xfId="0" applyFont="1" applyBorder="1" applyAlignment="1">
      <alignment horizontal="center" vertical="center" wrapText="1"/>
    </xf>
    <xf numFmtId="0" fontId="0" fillId="13" borderId="47" xfId="0" applyFill="1" applyBorder="1" applyAlignment="1">
      <alignment horizontal="left" vertical="center" wrapText="1"/>
    </xf>
    <xf numFmtId="0" fontId="0" fillId="13" borderId="48" xfId="0" applyFill="1" applyBorder="1" applyAlignment="1">
      <alignment horizontal="left" vertical="center" wrapText="1"/>
    </xf>
    <xf numFmtId="2" fontId="41" fillId="7" borderId="39" xfId="0" applyNumberFormat="1" applyFont="1" applyFill="1" applyBorder="1" applyAlignment="1">
      <alignment horizontal="left" vertical="center" wrapText="1"/>
    </xf>
    <xf numFmtId="2" fontId="41" fillId="7" borderId="40" xfId="0" applyNumberFormat="1" applyFont="1" applyFill="1" applyBorder="1" applyAlignment="1">
      <alignment horizontal="left" vertical="center" wrapText="1"/>
    </xf>
    <xf numFmtId="2" fontId="41" fillId="7" borderId="54" xfId="0" applyNumberFormat="1" applyFont="1" applyFill="1" applyBorder="1" applyAlignment="1">
      <alignment horizontal="left" vertical="center" wrapText="1"/>
    </xf>
    <xf numFmtId="2" fontId="41" fillId="7" borderId="42" xfId="0" applyNumberFormat="1" applyFont="1" applyFill="1" applyBorder="1" applyAlignment="1">
      <alignment horizontal="left" vertical="center" wrapText="1"/>
    </xf>
    <xf numFmtId="2" fontId="41" fillId="7" borderId="34" xfId="0" applyNumberFormat="1" applyFont="1" applyFill="1" applyBorder="1" applyAlignment="1">
      <alignment horizontal="left" vertical="center" wrapText="1"/>
    </xf>
    <xf numFmtId="2" fontId="41" fillId="7" borderId="55" xfId="0" applyNumberFormat="1" applyFont="1" applyFill="1" applyBorder="1" applyAlignment="1">
      <alignment horizontal="left" vertical="center" wrapText="1"/>
    </xf>
    <xf numFmtId="168" fontId="37" fillId="0" borderId="1" xfId="22" applyNumberFormat="1" applyFont="1" applyFill="1" applyBorder="1" applyAlignment="1">
      <alignment horizontal="center"/>
    </xf>
    <xf numFmtId="0" fontId="26" fillId="10" borderId="33" xfId="0" applyFont="1" applyFill="1" applyBorder="1" applyAlignment="1">
      <alignment horizontal="left" vertical="top" wrapText="1"/>
    </xf>
    <xf numFmtId="0" fontId="26" fillId="10" borderId="34" xfId="0" applyFont="1" applyFill="1" applyBorder="1" applyAlignment="1">
      <alignment horizontal="left" vertical="top" wrapText="1"/>
    </xf>
    <xf numFmtId="0" fontId="26" fillId="10" borderId="35" xfId="0" applyFont="1" applyFill="1" applyBorder="1" applyAlignment="1">
      <alignment horizontal="left" vertical="top" wrapText="1"/>
    </xf>
    <xf numFmtId="0" fontId="27" fillId="10" borderId="33" xfId="0" applyFont="1" applyFill="1" applyBorder="1" applyAlignment="1">
      <alignment horizontal="left" vertical="top" wrapText="1"/>
    </xf>
    <xf numFmtId="0" fontId="27" fillId="10" borderId="34" xfId="0" applyFont="1" applyFill="1" applyBorder="1" applyAlignment="1">
      <alignment horizontal="left" vertical="top" wrapText="1"/>
    </xf>
    <xf numFmtId="0" fontId="27" fillId="10" borderId="35" xfId="0" applyFont="1" applyFill="1" applyBorder="1" applyAlignment="1">
      <alignment horizontal="left" vertical="top" wrapText="1"/>
    </xf>
    <xf numFmtId="0" fontId="26" fillId="10" borderId="30" xfId="0" applyFont="1" applyFill="1" applyBorder="1" applyAlignment="1">
      <alignment horizontal="left" vertical="top" wrapText="1"/>
    </xf>
    <xf numFmtId="0" fontId="26" fillId="10" borderId="0" xfId="0" applyFont="1" applyFill="1" applyAlignment="1">
      <alignment horizontal="left" vertical="top" wrapText="1"/>
    </xf>
    <xf numFmtId="0" fontId="26" fillId="10" borderId="31" xfId="0" applyFont="1" applyFill="1" applyBorder="1" applyAlignment="1">
      <alignment horizontal="left" vertical="top" wrapText="1"/>
    </xf>
    <xf numFmtId="0" fontId="25" fillId="10" borderId="30" xfId="0" applyFont="1" applyFill="1" applyBorder="1" applyAlignment="1">
      <alignment horizontal="left" vertical="top" wrapText="1"/>
    </xf>
    <xf numFmtId="0" fontId="25" fillId="10" borderId="0" xfId="0" applyFont="1" applyFill="1" applyAlignment="1">
      <alignment horizontal="left" vertical="top" wrapText="1"/>
    </xf>
    <xf numFmtId="0" fontId="25" fillId="10" borderId="31" xfId="0" applyFont="1" applyFill="1" applyBorder="1" applyAlignment="1">
      <alignment horizontal="left" vertical="top" wrapText="1"/>
    </xf>
    <xf numFmtId="0" fontId="29" fillId="10" borderId="30" xfId="0" applyFont="1" applyFill="1" applyBorder="1" applyAlignment="1">
      <alignment horizontal="left" vertical="top" wrapText="1"/>
    </xf>
    <xf numFmtId="0" fontId="29" fillId="10" borderId="0" xfId="0" applyFont="1" applyFill="1" applyAlignment="1">
      <alignment horizontal="left" vertical="top" wrapText="1"/>
    </xf>
    <xf numFmtId="0" fontId="29" fillId="10" borderId="31" xfId="0" applyFont="1" applyFill="1" applyBorder="1" applyAlignment="1">
      <alignment horizontal="left" vertical="top" wrapText="1"/>
    </xf>
    <xf numFmtId="0" fontId="25" fillId="10" borderId="27" xfId="0" applyFont="1" applyFill="1" applyBorder="1" applyAlignment="1">
      <alignment horizontal="left" vertical="top" wrapText="1"/>
    </xf>
    <xf numFmtId="0" fontId="25" fillId="10" borderId="3" xfId="0" applyFont="1" applyFill="1" applyBorder="1" applyAlignment="1">
      <alignment horizontal="left" vertical="top" wrapText="1"/>
    </xf>
    <xf numFmtId="0" fontId="25" fillId="10" borderId="28" xfId="0" applyFont="1" applyFill="1" applyBorder="1" applyAlignment="1">
      <alignment horizontal="left" vertical="top" wrapText="1"/>
    </xf>
    <xf numFmtId="0" fontId="25" fillId="10" borderId="26" xfId="0" applyFont="1" applyFill="1" applyBorder="1" applyAlignment="1">
      <alignment horizontal="center" vertical="top" wrapText="1"/>
    </xf>
    <xf numFmtId="0" fontId="25" fillId="10" borderId="29" xfId="0" applyFont="1" applyFill="1" applyBorder="1" applyAlignment="1">
      <alignment horizontal="center" vertical="top" wrapText="1"/>
    </xf>
    <xf numFmtId="0" fontId="25" fillId="10" borderId="32" xfId="0" applyFont="1" applyFill="1" applyBorder="1" applyAlignment="1">
      <alignment horizontal="center" vertical="top" wrapText="1"/>
    </xf>
    <xf numFmtId="0" fontId="26" fillId="10" borderId="27" xfId="0" applyFont="1" applyFill="1" applyBorder="1" applyAlignment="1">
      <alignment horizontal="center" vertical="center" wrapText="1"/>
    </xf>
    <xf numFmtId="0" fontId="26" fillId="10" borderId="3" xfId="0" applyFont="1" applyFill="1" applyBorder="1" applyAlignment="1">
      <alignment horizontal="center" vertical="center" wrapText="1"/>
    </xf>
    <xf numFmtId="0" fontId="26" fillId="10" borderId="28" xfId="0" applyFont="1" applyFill="1" applyBorder="1" applyAlignment="1">
      <alignment horizontal="center" vertical="center" wrapText="1"/>
    </xf>
    <xf numFmtId="0" fontId="26" fillId="10" borderId="30" xfId="0" applyFont="1" applyFill="1" applyBorder="1" applyAlignment="1">
      <alignment horizontal="center" vertical="center" wrapText="1"/>
    </xf>
    <xf numFmtId="0" fontId="26" fillId="10" borderId="0" xfId="0" applyFont="1" applyFill="1" applyAlignment="1">
      <alignment horizontal="center" vertical="center" wrapText="1"/>
    </xf>
    <xf numFmtId="0" fontId="26" fillId="10" borderId="31" xfId="0" applyFont="1" applyFill="1" applyBorder="1" applyAlignment="1">
      <alignment horizontal="center" vertical="center" wrapText="1"/>
    </xf>
    <xf numFmtId="0" fontId="26" fillId="10" borderId="33" xfId="0" applyFont="1" applyFill="1" applyBorder="1" applyAlignment="1">
      <alignment horizontal="center" vertical="center" wrapText="1"/>
    </xf>
    <xf numFmtId="0" fontId="26" fillId="10" borderId="34" xfId="0" applyFont="1" applyFill="1" applyBorder="1" applyAlignment="1">
      <alignment horizontal="center" vertical="center" wrapText="1"/>
    </xf>
    <xf numFmtId="0" fontId="26" fillId="10" borderId="35" xfId="0" applyFont="1" applyFill="1" applyBorder="1" applyAlignment="1">
      <alignment horizontal="center" vertical="center" wrapText="1"/>
    </xf>
    <xf numFmtId="0" fontId="28" fillId="10" borderId="27" xfId="0" applyFont="1" applyFill="1" applyBorder="1" applyAlignment="1">
      <alignment horizontal="center" vertical="top" wrapText="1"/>
    </xf>
    <xf numFmtId="0" fontId="28" fillId="10" borderId="3" xfId="0" applyFont="1" applyFill="1" applyBorder="1" applyAlignment="1">
      <alignment horizontal="center" vertical="top" wrapText="1"/>
    </xf>
    <xf numFmtId="0" fontId="28" fillId="10" borderId="28" xfId="0" applyFont="1" applyFill="1" applyBorder="1" applyAlignment="1">
      <alignment horizontal="center" vertical="top" wrapText="1"/>
    </xf>
    <xf numFmtId="0" fontId="32" fillId="11" borderId="0" xfId="0" applyFont="1" applyFill="1" applyAlignment="1">
      <alignment horizontal="left" vertical="center" wrapText="1"/>
    </xf>
    <xf numFmtId="0" fontId="30" fillId="11" borderId="0" xfId="20" applyFill="1" applyAlignment="1">
      <alignment horizontal="left" vertical="center" wrapText="1"/>
    </xf>
  </cellXfs>
  <cellStyles count="26">
    <cellStyle name="Estilo 1" xfId="15" xr:uid="{09B9CF26-4210-4102-8C09-D4282396EF02}"/>
    <cellStyle name="Hipervínculo 2" xfId="16" xr:uid="{B39583C0-40CD-4DCE-9082-105DBD57955B}"/>
    <cellStyle name="Hipervínculo 3" xfId="20" xr:uid="{09A3CBA5-4268-4F9E-A76B-57A44F8E6DA1}"/>
    <cellStyle name="Millares 2" xfId="1" xr:uid="{00000000-0005-0000-0000-000003000000}"/>
    <cellStyle name="Millares 2 2" xfId="6" xr:uid="{00000000-0005-0000-0000-000004000000}"/>
    <cellStyle name="Millares 2 4" xfId="24" xr:uid="{06252A8C-9250-4622-9061-BDA442F4677D}"/>
    <cellStyle name="Millares 3" xfId="14" xr:uid="{45093165-8443-4EAF-AA8B-15C5C7C424FB}"/>
    <cellStyle name="Millares 4" xfId="11" xr:uid="{D19A2E07-3D15-486A-AF79-A25850B58177}"/>
    <cellStyle name="Moneda" xfId="19" builtinId="4"/>
    <cellStyle name="Moneda 2" xfId="2" xr:uid="{00000000-0005-0000-0000-000005000000}"/>
    <cellStyle name="Moneda 2 2" xfId="18" xr:uid="{4F12B0D7-65B8-4722-8F01-247897DA0949}"/>
    <cellStyle name="Moneda 2 2 2 2" xfId="23" xr:uid="{ABC8D066-6304-47A5-9754-241CE89CF028}"/>
    <cellStyle name="Moneda 2 3" xfId="10" xr:uid="{6AE79762-3192-45F9-A225-5AFE58A5D2E1}"/>
    <cellStyle name="Moneda 2 4 2" xfId="22" xr:uid="{E4B0E1E5-25CC-46FA-8C25-B33341E4BB48}"/>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Normal 4 2" xfId="21" xr:uid="{8953318B-BCA9-4247-B923-8A3EF46EC13F}"/>
    <cellStyle name="Porcentaje" xfId="25" builtinId="5"/>
    <cellStyle name="Porcentaje 2 2" xfId="12" xr:uid="{F10DC895-23A6-4E2F-9328-3A3185C21219}"/>
    <cellStyle name="Porcentaje 3" xfId="13"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Suministro e instalación de la red WIFI en el hotel hacienda Balandú</a:t>
          </a: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s-CO" sz="1100" b="1">
              <a:solidFill>
                <a:schemeClr val="dk1"/>
              </a:solidFill>
              <a:effectLst/>
              <a:latin typeface="ExtraLight"/>
              <a:ea typeface="+mn-ea"/>
              <a:cs typeface="+mn-cs"/>
            </a:rPr>
            <a:t>Febrero,</a:t>
          </a:r>
          <a:r>
            <a:rPr lang="es-CO" sz="1100" b="1" baseline="0">
              <a:solidFill>
                <a:schemeClr val="dk1"/>
              </a:solidFill>
              <a:effectLst/>
              <a:latin typeface="ExtraLight"/>
              <a:ea typeface="+mn-ea"/>
              <a:cs typeface="+mn-cs"/>
            </a:rPr>
            <a:t>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C34CC483-80A9-4272-8549-631A4CE55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4D9F1BA-F572-445A-940F-94049B69C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L15" sqref="L15"/>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zoomScaleNormal="100" workbookViewId="0">
      <selection activeCell="C8" sqref="C8:L47"/>
    </sheetView>
  </sheetViews>
  <sheetFormatPr baseColWidth="10"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89"/>
      <c r="D1" s="189"/>
      <c r="E1" s="189"/>
      <c r="F1" s="189"/>
      <c r="G1" s="189"/>
      <c r="H1" s="189"/>
      <c r="I1" s="189"/>
      <c r="J1" s="189"/>
      <c r="K1" s="189"/>
      <c r="L1" s="189"/>
      <c r="M1" s="189"/>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90" t="s">
        <v>0</v>
      </c>
      <c r="D6" s="190"/>
      <c r="E6" s="190"/>
      <c r="F6" s="190"/>
      <c r="G6" s="190"/>
      <c r="H6" s="190"/>
      <c r="I6" s="190"/>
      <c r="J6" s="190"/>
      <c r="K6" s="190"/>
      <c r="L6" s="190"/>
      <c r="M6" s="4"/>
    </row>
    <row r="7" spans="2:13">
      <c r="B7" s="1"/>
      <c r="C7" s="189"/>
      <c r="D7" s="189"/>
      <c r="E7" s="189"/>
      <c r="F7" s="189"/>
      <c r="G7" s="189"/>
      <c r="H7" s="189"/>
      <c r="I7" s="189"/>
      <c r="J7" s="189"/>
      <c r="K7" s="189"/>
      <c r="L7" s="189"/>
      <c r="M7" s="189"/>
    </row>
    <row r="8" spans="2:13" ht="20.100000000000001" customHeight="1">
      <c r="B8" s="1"/>
      <c r="C8" s="191" t="s">
        <v>233</v>
      </c>
      <c r="D8" s="192"/>
      <c r="E8" s="192"/>
      <c r="F8" s="192"/>
      <c r="G8" s="192"/>
      <c r="H8" s="192"/>
      <c r="I8" s="192"/>
      <c r="J8" s="192"/>
      <c r="K8" s="192"/>
      <c r="L8" s="192"/>
      <c r="M8" s="194"/>
    </row>
    <row r="9" spans="2:13" ht="20.100000000000001" customHeight="1">
      <c r="B9" s="1"/>
      <c r="C9" s="193"/>
      <c r="D9" s="193"/>
      <c r="E9" s="193"/>
      <c r="F9" s="193"/>
      <c r="G9" s="193"/>
      <c r="H9" s="193"/>
      <c r="I9" s="193"/>
      <c r="J9" s="193"/>
      <c r="K9" s="193"/>
      <c r="L9" s="193"/>
      <c r="M9" s="194"/>
    </row>
    <row r="10" spans="2:13" ht="20.100000000000001" customHeight="1">
      <c r="B10" s="1"/>
      <c r="C10" s="193"/>
      <c r="D10" s="193"/>
      <c r="E10" s="193"/>
      <c r="F10" s="193"/>
      <c r="G10" s="193"/>
      <c r="H10" s="193"/>
      <c r="I10" s="193"/>
      <c r="J10" s="193"/>
      <c r="K10" s="193"/>
      <c r="L10" s="193"/>
      <c r="M10" s="194"/>
    </row>
    <row r="11" spans="2:13" ht="20.100000000000001" customHeight="1">
      <c r="B11" s="1"/>
      <c r="C11" s="193"/>
      <c r="D11" s="193"/>
      <c r="E11" s="193"/>
      <c r="F11" s="193"/>
      <c r="G11" s="193"/>
      <c r="H11" s="193"/>
      <c r="I11" s="193"/>
      <c r="J11" s="193"/>
      <c r="K11" s="193"/>
      <c r="L11" s="193"/>
      <c r="M11" s="194"/>
    </row>
    <row r="12" spans="2:13" ht="20.100000000000001" customHeight="1">
      <c r="B12" s="1"/>
      <c r="C12" s="193"/>
      <c r="D12" s="193"/>
      <c r="E12" s="193"/>
      <c r="F12" s="193"/>
      <c r="G12" s="193"/>
      <c r="H12" s="193"/>
      <c r="I12" s="193"/>
      <c r="J12" s="193"/>
      <c r="K12" s="193"/>
      <c r="L12" s="193"/>
      <c r="M12" s="194"/>
    </row>
    <row r="13" spans="2:13" ht="20.100000000000001" customHeight="1">
      <c r="B13" s="1"/>
      <c r="C13" s="193"/>
      <c r="D13" s="193"/>
      <c r="E13" s="193"/>
      <c r="F13" s="193"/>
      <c r="G13" s="193"/>
      <c r="H13" s="193"/>
      <c r="I13" s="193"/>
      <c r="J13" s="193"/>
      <c r="K13" s="193"/>
      <c r="L13" s="193"/>
      <c r="M13" s="194"/>
    </row>
    <row r="14" spans="2:13" ht="20.100000000000001" customHeight="1">
      <c r="B14" s="1"/>
      <c r="C14" s="193"/>
      <c r="D14" s="193"/>
      <c r="E14" s="193"/>
      <c r="F14" s="193"/>
      <c r="G14" s="193"/>
      <c r="H14" s="193"/>
      <c r="I14" s="193"/>
      <c r="J14" s="193"/>
      <c r="K14" s="193"/>
      <c r="L14" s="193"/>
      <c r="M14" s="194"/>
    </row>
    <row r="15" spans="2:13" ht="20.100000000000001" customHeight="1">
      <c r="B15" s="1"/>
      <c r="C15" s="193"/>
      <c r="D15" s="193"/>
      <c r="E15" s="193"/>
      <c r="F15" s="193"/>
      <c r="G15" s="193"/>
      <c r="H15" s="193"/>
      <c r="I15" s="193"/>
      <c r="J15" s="193"/>
      <c r="K15" s="193"/>
      <c r="L15" s="193"/>
      <c r="M15" s="194"/>
    </row>
    <row r="16" spans="2:13" ht="20.100000000000001" customHeight="1">
      <c r="B16" s="1"/>
      <c r="C16" s="193"/>
      <c r="D16" s="193"/>
      <c r="E16" s="193"/>
      <c r="F16" s="193"/>
      <c r="G16" s="193"/>
      <c r="H16" s="193"/>
      <c r="I16" s="193"/>
      <c r="J16" s="193"/>
      <c r="K16" s="193"/>
      <c r="L16" s="193"/>
      <c r="M16" s="194"/>
    </row>
    <row r="17" spans="2:13" ht="20.100000000000001" customHeight="1">
      <c r="B17" s="1"/>
      <c r="C17" s="193"/>
      <c r="D17" s="193"/>
      <c r="E17" s="193"/>
      <c r="F17" s="193"/>
      <c r="G17" s="193"/>
      <c r="H17" s="193"/>
      <c r="I17" s="193"/>
      <c r="J17" s="193"/>
      <c r="K17" s="193"/>
      <c r="L17" s="193"/>
      <c r="M17" s="194"/>
    </row>
    <row r="18" spans="2:13" ht="20.100000000000001" customHeight="1">
      <c r="B18" s="1"/>
      <c r="C18" s="193"/>
      <c r="D18" s="193"/>
      <c r="E18" s="193"/>
      <c r="F18" s="193"/>
      <c r="G18" s="193"/>
      <c r="H18" s="193"/>
      <c r="I18" s="193"/>
      <c r="J18" s="193"/>
      <c r="K18" s="193"/>
      <c r="L18" s="193"/>
      <c r="M18" s="194"/>
    </row>
    <row r="19" spans="2:13" ht="20.100000000000001" customHeight="1">
      <c r="B19" s="1"/>
      <c r="C19" s="193"/>
      <c r="D19" s="193"/>
      <c r="E19" s="193"/>
      <c r="F19" s="193"/>
      <c r="G19" s="193"/>
      <c r="H19" s="193"/>
      <c r="I19" s="193"/>
      <c r="J19" s="193"/>
      <c r="K19" s="193"/>
      <c r="L19" s="193"/>
      <c r="M19" s="194"/>
    </row>
    <row r="20" spans="2:13" ht="20.100000000000001" customHeight="1">
      <c r="B20" s="1"/>
      <c r="C20" s="193"/>
      <c r="D20" s="193"/>
      <c r="E20" s="193"/>
      <c r="F20" s="193"/>
      <c r="G20" s="193"/>
      <c r="H20" s="193"/>
      <c r="I20" s="193"/>
      <c r="J20" s="193"/>
      <c r="K20" s="193"/>
      <c r="L20" s="193"/>
      <c r="M20" s="194"/>
    </row>
    <row r="21" spans="2:13" ht="20.100000000000001" customHeight="1">
      <c r="B21" s="1"/>
      <c r="C21" s="193"/>
      <c r="D21" s="193"/>
      <c r="E21" s="193"/>
      <c r="F21" s="193"/>
      <c r="G21" s="193"/>
      <c r="H21" s="193"/>
      <c r="I21" s="193"/>
      <c r="J21" s="193"/>
      <c r="K21" s="193"/>
      <c r="L21" s="193"/>
      <c r="M21" s="194"/>
    </row>
    <row r="22" spans="2:13" ht="20.100000000000001" customHeight="1">
      <c r="B22" s="1"/>
      <c r="C22" s="193"/>
      <c r="D22" s="193"/>
      <c r="E22" s="193"/>
      <c r="F22" s="193"/>
      <c r="G22" s="193"/>
      <c r="H22" s="193"/>
      <c r="I22" s="193"/>
      <c r="J22" s="193"/>
      <c r="K22" s="193"/>
      <c r="L22" s="193"/>
      <c r="M22" s="194"/>
    </row>
    <row r="23" spans="2:13" ht="20.100000000000001" customHeight="1">
      <c r="B23" s="1"/>
      <c r="C23" s="193"/>
      <c r="D23" s="193"/>
      <c r="E23" s="193"/>
      <c r="F23" s="193"/>
      <c r="G23" s="193"/>
      <c r="H23" s="193"/>
      <c r="I23" s="193"/>
      <c r="J23" s="193"/>
      <c r="K23" s="193"/>
      <c r="L23" s="193"/>
      <c r="M23" s="194"/>
    </row>
    <row r="24" spans="2:13" ht="20.100000000000001" customHeight="1">
      <c r="B24" s="1"/>
      <c r="C24" s="193"/>
      <c r="D24" s="193"/>
      <c r="E24" s="193"/>
      <c r="F24" s="193"/>
      <c r="G24" s="193"/>
      <c r="H24" s="193"/>
      <c r="I24" s="193"/>
      <c r="J24" s="193"/>
      <c r="K24" s="193"/>
      <c r="L24" s="193"/>
      <c r="M24" s="194"/>
    </row>
    <row r="25" spans="2:13" ht="20.100000000000001" customHeight="1">
      <c r="B25" s="1"/>
      <c r="C25" s="193"/>
      <c r="D25" s="193"/>
      <c r="E25" s="193"/>
      <c r="F25" s="193"/>
      <c r="G25" s="193"/>
      <c r="H25" s="193"/>
      <c r="I25" s="193"/>
      <c r="J25" s="193"/>
      <c r="K25" s="193"/>
      <c r="L25" s="193"/>
      <c r="M25" s="194"/>
    </row>
    <row r="26" spans="2:13" ht="20.100000000000001" customHeight="1">
      <c r="B26" s="1"/>
      <c r="C26" s="193"/>
      <c r="D26" s="193"/>
      <c r="E26" s="193"/>
      <c r="F26" s="193"/>
      <c r="G26" s="193"/>
      <c r="H26" s="193"/>
      <c r="I26" s="193"/>
      <c r="J26" s="193"/>
      <c r="K26" s="193"/>
      <c r="L26" s="193"/>
      <c r="M26" s="194"/>
    </row>
    <row r="27" spans="2:13" ht="20.100000000000001" customHeight="1">
      <c r="B27" s="1"/>
      <c r="C27" s="193"/>
      <c r="D27" s="193"/>
      <c r="E27" s="193"/>
      <c r="F27" s="193"/>
      <c r="G27" s="193"/>
      <c r="H27" s="193"/>
      <c r="I27" s="193"/>
      <c r="J27" s="193"/>
      <c r="K27" s="193"/>
      <c r="L27" s="193"/>
      <c r="M27" s="194"/>
    </row>
    <row r="28" spans="2:13" ht="20.100000000000001" customHeight="1">
      <c r="B28" s="1"/>
      <c r="C28" s="193"/>
      <c r="D28" s="193"/>
      <c r="E28" s="193"/>
      <c r="F28" s="193"/>
      <c r="G28" s="193"/>
      <c r="H28" s="193"/>
      <c r="I28" s="193"/>
      <c r="J28" s="193"/>
      <c r="K28" s="193"/>
      <c r="L28" s="193"/>
      <c r="M28" s="194"/>
    </row>
    <row r="29" spans="2:13" ht="20.100000000000001" customHeight="1">
      <c r="B29" s="1"/>
      <c r="C29" s="193"/>
      <c r="D29" s="193"/>
      <c r="E29" s="193"/>
      <c r="F29" s="193"/>
      <c r="G29" s="193"/>
      <c r="H29" s="193"/>
      <c r="I29" s="193"/>
      <c r="J29" s="193"/>
      <c r="K29" s="193"/>
      <c r="L29" s="193"/>
      <c r="M29" s="194"/>
    </row>
    <row r="30" spans="2:13" ht="20.100000000000001" customHeight="1">
      <c r="B30" s="1"/>
      <c r="C30" s="193"/>
      <c r="D30" s="193"/>
      <c r="E30" s="193"/>
      <c r="F30" s="193"/>
      <c r="G30" s="193"/>
      <c r="H30" s="193"/>
      <c r="I30" s="193"/>
      <c r="J30" s="193"/>
      <c r="K30" s="193"/>
      <c r="L30" s="193"/>
      <c r="M30" s="194"/>
    </row>
    <row r="31" spans="2:13" ht="20.100000000000001" customHeight="1">
      <c r="B31" s="1"/>
      <c r="C31" s="193"/>
      <c r="D31" s="193"/>
      <c r="E31" s="193"/>
      <c r="F31" s="193"/>
      <c r="G31" s="193"/>
      <c r="H31" s="193"/>
      <c r="I31" s="193"/>
      <c r="J31" s="193"/>
      <c r="K31" s="193"/>
      <c r="L31" s="193"/>
      <c r="M31" s="194"/>
    </row>
    <row r="32" spans="2:13" ht="20.100000000000001" customHeight="1">
      <c r="B32" s="1"/>
      <c r="C32" s="193"/>
      <c r="D32" s="193"/>
      <c r="E32" s="193"/>
      <c r="F32" s="193"/>
      <c r="G32" s="193"/>
      <c r="H32" s="193"/>
      <c r="I32" s="193"/>
      <c r="J32" s="193"/>
      <c r="K32" s="193"/>
      <c r="L32" s="193"/>
      <c r="M32" s="194"/>
    </row>
    <row r="33" spans="2:13" ht="20.100000000000001" customHeight="1">
      <c r="B33" s="1"/>
      <c r="C33" s="193"/>
      <c r="D33" s="193"/>
      <c r="E33" s="193"/>
      <c r="F33" s="193"/>
      <c r="G33" s="193"/>
      <c r="H33" s="193"/>
      <c r="I33" s="193"/>
      <c r="J33" s="193"/>
      <c r="K33" s="193"/>
      <c r="L33" s="193"/>
      <c r="M33" s="194"/>
    </row>
    <row r="34" spans="2:13" ht="20.100000000000001" customHeight="1">
      <c r="B34" s="1"/>
      <c r="C34" s="193"/>
      <c r="D34" s="193"/>
      <c r="E34" s="193"/>
      <c r="F34" s="193"/>
      <c r="G34" s="193"/>
      <c r="H34" s="193"/>
      <c r="I34" s="193"/>
      <c r="J34" s="193"/>
      <c r="K34" s="193"/>
      <c r="L34" s="193"/>
      <c r="M34" s="194"/>
    </row>
    <row r="35" spans="2:13" ht="20.100000000000001" customHeight="1">
      <c r="B35" s="1"/>
      <c r="C35" s="193"/>
      <c r="D35" s="193"/>
      <c r="E35" s="193"/>
      <c r="F35" s="193"/>
      <c r="G35" s="193"/>
      <c r="H35" s="193"/>
      <c r="I35" s="193"/>
      <c r="J35" s="193"/>
      <c r="K35" s="193"/>
      <c r="L35" s="193"/>
      <c r="M35" s="194"/>
    </row>
    <row r="36" spans="2:13" ht="20.100000000000001" customHeight="1">
      <c r="B36" s="1"/>
      <c r="C36" s="193"/>
      <c r="D36" s="193"/>
      <c r="E36" s="193"/>
      <c r="F36" s="193"/>
      <c r="G36" s="193"/>
      <c r="H36" s="193"/>
      <c r="I36" s="193"/>
      <c r="J36" s="193"/>
      <c r="K36" s="193"/>
      <c r="L36" s="193"/>
      <c r="M36" s="194"/>
    </row>
    <row r="37" spans="2:13" ht="20.100000000000001" customHeight="1">
      <c r="B37" s="1"/>
      <c r="C37" s="193"/>
      <c r="D37" s="193"/>
      <c r="E37" s="193"/>
      <c r="F37" s="193"/>
      <c r="G37" s="193"/>
      <c r="H37" s="193"/>
      <c r="I37" s="193"/>
      <c r="J37" s="193"/>
      <c r="K37" s="193"/>
      <c r="L37" s="193"/>
      <c r="M37" s="194"/>
    </row>
    <row r="38" spans="2:13" ht="20.100000000000001" customHeight="1">
      <c r="B38" s="1"/>
      <c r="C38" s="193"/>
      <c r="D38" s="193"/>
      <c r="E38" s="193"/>
      <c r="F38" s="193"/>
      <c r="G38" s="193"/>
      <c r="H38" s="193"/>
      <c r="I38" s="193"/>
      <c r="J38" s="193"/>
      <c r="K38" s="193"/>
      <c r="L38" s="193"/>
      <c r="M38" s="194"/>
    </row>
    <row r="39" spans="2:13" ht="20.100000000000001" customHeight="1">
      <c r="B39" s="1"/>
      <c r="C39" s="193"/>
      <c r="D39" s="193"/>
      <c r="E39" s="193"/>
      <c r="F39" s="193"/>
      <c r="G39" s="193"/>
      <c r="H39" s="193"/>
      <c r="I39" s="193"/>
      <c r="J39" s="193"/>
      <c r="K39" s="193"/>
      <c r="L39" s="193"/>
      <c r="M39" s="194"/>
    </row>
    <row r="40" spans="2:13" ht="20.100000000000001" customHeight="1">
      <c r="B40" s="1"/>
      <c r="C40" s="193"/>
      <c r="D40" s="193"/>
      <c r="E40" s="193"/>
      <c r="F40" s="193"/>
      <c r="G40" s="193"/>
      <c r="H40" s="193"/>
      <c r="I40" s="193"/>
      <c r="J40" s="193"/>
      <c r="K40" s="193"/>
      <c r="L40" s="193"/>
      <c r="M40" s="194"/>
    </row>
    <row r="41" spans="2:13" ht="20.100000000000001" customHeight="1">
      <c r="B41" s="1"/>
      <c r="C41" s="193"/>
      <c r="D41" s="193"/>
      <c r="E41" s="193"/>
      <c r="F41" s="193"/>
      <c r="G41" s="193"/>
      <c r="H41" s="193"/>
      <c r="I41" s="193"/>
      <c r="J41" s="193"/>
      <c r="K41" s="193"/>
      <c r="L41" s="193"/>
      <c r="M41" s="194"/>
    </row>
    <row r="42" spans="2:13" ht="20.100000000000001" customHeight="1">
      <c r="B42" s="1"/>
      <c r="C42" s="193"/>
      <c r="D42" s="193"/>
      <c r="E42" s="193"/>
      <c r="F42" s="193"/>
      <c r="G42" s="193"/>
      <c r="H42" s="193"/>
      <c r="I42" s="193"/>
      <c r="J42" s="193"/>
      <c r="K42" s="193"/>
      <c r="L42" s="193"/>
      <c r="M42" s="1"/>
    </row>
    <row r="43" spans="2:13" ht="20.100000000000001" customHeight="1">
      <c r="B43" s="1"/>
      <c r="C43" s="193"/>
      <c r="D43" s="193"/>
      <c r="E43" s="193"/>
      <c r="F43" s="193"/>
      <c r="G43" s="193"/>
      <c r="H43" s="193"/>
      <c r="I43" s="193"/>
      <c r="J43" s="193"/>
      <c r="K43" s="193"/>
      <c r="L43" s="193"/>
      <c r="M43" s="1"/>
    </row>
    <row r="44" spans="2:13" ht="20.100000000000001" customHeight="1">
      <c r="B44" s="1"/>
      <c r="C44" s="193"/>
      <c r="D44" s="193"/>
      <c r="E44" s="193"/>
      <c r="F44" s="193"/>
      <c r="G44" s="193"/>
      <c r="H44" s="193"/>
      <c r="I44" s="193"/>
      <c r="J44" s="193"/>
      <c r="K44" s="193"/>
      <c r="L44" s="193"/>
      <c r="M44" s="1"/>
    </row>
    <row r="45" spans="2:13" ht="20.100000000000001" customHeight="1">
      <c r="B45" s="1"/>
      <c r="C45" s="193"/>
      <c r="D45" s="193"/>
      <c r="E45" s="193"/>
      <c r="F45" s="193"/>
      <c r="G45" s="193"/>
      <c r="H45" s="193"/>
      <c r="I45" s="193"/>
      <c r="J45" s="193"/>
      <c r="K45" s="193"/>
      <c r="L45" s="193"/>
      <c r="M45" s="1"/>
    </row>
    <row r="46" spans="2:13" ht="20.100000000000001" customHeight="1">
      <c r="B46" s="1"/>
      <c r="C46" s="193"/>
      <c r="D46" s="193"/>
      <c r="E46" s="193"/>
      <c r="F46" s="193"/>
      <c r="G46" s="193"/>
      <c r="H46" s="193"/>
      <c r="I46" s="193"/>
      <c r="J46" s="193"/>
      <c r="K46" s="193"/>
      <c r="L46" s="193"/>
      <c r="M46" s="1"/>
    </row>
    <row r="47" spans="2:13" ht="31.5" customHeight="1">
      <c r="B47" s="1"/>
      <c r="C47" s="193"/>
      <c r="D47" s="193"/>
      <c r="E47" s="193"/>
      <c r="F47" s="193"/>
      <c r="G47" s="193"/>
      <c r="H47" s="193"/>
      <c r="I47" s="193"/>
      <c r="J47" s="193"/>
      <c r="K47" s="193"/>
      <c r="L47" s="193"/>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34"/>
  <sheetViews>
    <sheetView tabSelected="1" zoomScale="80" zoomScaleNormal="80" workbookViewId="0">
      <selection activeCell="C8" sqref="C8:L8"/>
    </sheetView>
  </sheetViews>
  <sheetFormatPr baseColWidth="10" defaultColWidth="0" defaultRowHeight="0" customHeight="1" zeroHeight="1"/>
  <cols>
    <col min="1" max="1" width="3.85546875" style="5" customWidth="1"/>
    <col min="2" max="2" width="5.85546875" style="5" customWidth="1"/>
    <col min="3" max="3" width="6.7109375" style="5" customWidth="1"/>
    <col min="4" max="4" width="44" style="5" customWidth="1"/>
    <col min="5" max="5" width="40.28515625" style="5" customWidth="1"/>
    <col min="6" max="6" width="18.85546875" style="5" customWidth="1"/>
    <col min="7" max="7" width="13.5703125" style="5" bestFit="1" customWidth="1"/>
    <col min="8" max="9" width="18" style="5" customWidth="1"/>
    <col min="10" max="13" width="11.42578125" style="5" customWidth="1"/>
    <col min="14" max="14" width="3.7109375" style="5" customWidth="1"/>
    <col min="15" max="33" width="0" style="5" hidden="1" customWidth="1"/>
    <col min="34" max="16384" width="11.42578125" style="5" hidden="1"/>
  </cols>
  <sheetData>
    <row r="1" spans="1:13" ht="15"/>
    <row r="2" spans="1:13" ht="15.75">
      <c r="A2" s="6"/>
      <c r="B2" s="7"/>
      <c r="C2" s="8"/>
      <c r="D2" s="7"/>
      <c r="E2" s="7"/>
      <c r="F2" s="7"/>
      <c r="G2" s="7"/>
      <c r="H2" s="7"/>
      <c r="I2" s="7"/>
      <c r="J2" s="7"/>
      <c r="K2" s="7"/>
      <c r="L2" s="7"/>
      <c r="M2" s="7"/>
    </row>
    <row r="3" spans="1:13" ht="15.75">
      <c r="A3" s="6"/>
      <c r="B3" s="7"/>
      <c r="C3" s="8"/>
      <c r="D3" s="7"/>
      <c r="E3" s="7"/>
      <c r="F3" s="7"/>
      <c r="G3" s="7"/>
      <c r="H3" s="7"/>
      <c r="I3" s="7"/>
      <c r="J3" s="7"/>
      <c r="K3" s="7"/>
      <c r="L3" s="7"/>
      <c r="M3" s="7"/>
    </row>
    <row r="4" spans="1:13" ht="15.75">
      <c r="A4" s="6"/>
      <c r="B4" s="7"/>
      <c r="C4" s="8"/>
      <c r="D4" s="7"/>
      <c r="E4" s="7"/>
      <c r="F4" s="7"/>
      <c r="G4" s="7"/>
      <c r="H4" s="7"/>
      <c r="I4" s="7"/>
      <c r="J4" s="7"/>
      <c r="K4" s="7"/>
      <c r="L4" s="7"/>
      <c r="M4" s="7"/>
    </row>
    <row r="5" spans="1:13" ht="15.75">
      <c r="A5" s="6"/>
      <c r="B5" s="7"/>
      <c r="C5" s="8"/>
      <c r="D5" s="7"/>
      <c r="E5" s="7"/>
      <c r="F5" s="7"/>
      <c r="G5" s="7"/>
      <c r="H5" s="7"/>
      <c r="I5" s="7"/>
      <c r="J5" s="7"/>
      <c r="K5" s="7"/>
      <c r="L5" s="7"/>
      <c r="M5" s="7"/>
    </row>
    <row r="6" spans="1:13" ht="15.75">
      <c r="A6" s="6"/>
      <c r="B6" s="7"/>
      <c r="C6" s="8"/>
      <c r="D6" s="7"/>
      <c r="E6" s="7"/>
      <c r="F6" s="7"/>
      <c r="G6" s="7"/>
      <c r="H6" s="7"/>
      <c r="I6" s="7"/>
      <c r="J6" s="7"/>
      <c r="K6" s="7"/>
      <c r="L6" s="7"/>
      <c r="M6" s="7"/>
    </row>
    <row r="7" spans="1:13" ht="15.75">
      <c r="A7" s="6"/>
      <c r="B7" s="7"/>
      <c r="C7" s="8"/>
      <c r="D7" s="7"/>
      <c r="E7" s="7"/>
      <c r="F7" s="7"/>
      <c r="G7" s="7"/>
      <c r="H7" s="7"/>
      <c r="I7" s="7"/>
      <c r="J7" s="7"/>
      <c r="K7" s="7"/>
      <c r="L7" s="7"/>
      <c r="M7" s="7"/>
    </row>
    <row r="8" spans="1:13" ht="16.5" thickBot="1">
      <c r="A8" s="6"/>
      <c r="B8" s="7"/>
      <c r="C8" s="230" t="s">
        <v>1</v>
      </c>
      <c r="D8" s="230"/>
      <c r="E8" s="230"/>
      <c r="F8" s="230"/>
      <c r="G8" s="230"/>
      <c r="H8" s="230"/>
      <c r="I8" s="230"/>
      <c r="J8" s="230"/>
      <c r="K8" s="230"/>
      <c r="L8" s="230"/>
      <c r="M8" s="7"/>
    </row>
    <row r="9" spans="1:13" ht="15.75">
      <c r="A9" s="9"/>
      <c r="B9" s="10"/>
      <c r="C9" s="11"/>
      <c r="D9" s="12"/>
      <c r="E9" s="12"/>
      <c r="F9" s="12"/>
      <c r="G9" s="12"/>
      <c r="H9" s="12"/>
      <c r="I9" s="12"/>
      <c r="J9" s="12"/>
      <c r="K9" s="12"/>
      <c r="L9" s="12"/>
      <c r="M9" s="10"/>
    </row>
    <row r="10" spans="1:13" ht="15.75">
      <c r="A10" s="9"/>
      <c r="B10" s="10"/>
      <c r="C10" s="11" t="s">
        <v>2</v>
      </c>
      <c r="D10" s="218" t="s">
        <v>3</v>
      </c>
      <c r="E10" s="218"/>
      <c r="F10" s="218"/>
      <c r="G10" s="218"/>
      <c r="H10" s="218"/>
      <c r="I10" s="218"/>
      <c r="J10" s="218"/>
      <c r="K10" s="218"/>
      <c r="L10" s="218"/>
      <c r="M10" s="10"/>
    </row>
    <row r="11" spans="1:13" ht="15.75">
      <c r="A11" s="9"/>
      <c r="B11" s="10"/>
      <c r="C11" s="11"/>
      <c r="D11" s="225" t="s">
        <v>120</v>
      </c>
      <c r="E11" s="225"/>
      <c r="F11" s="225"/>
      <c r="G11" s="225"/>
      <c r="H11" s="225"/>
      <c r="I11" s="225"/>
      <c r="J11" s="225"/>
      <c r="K11" s="225"/>
      <c r="L11" s="225"/>
      <c r="M11" s="10"/>
    </row>
    <row r="12" spans="1:13" ht="15.75">
      <c r="A12" s="9"/>
      <c r="B12" s="10"/>
      <c r="C12" s="11"/>
      <c r="D12" s="35"/>
      <c r="E12" s="35"/>
      <c r="F12" s="35"/>
      <c r="G12" s="35"/>
      <c r="H12" s="35"/>
      <c r="I12" s="35"/>
      <c r="J12" s="35"/>
      <c r="K12" s="35"/>
      <c r="L12" s="35"/>
      <c r="M12" s="10"/>
    </row>
    <row r="13" spans="1:13" ht="17.100000000000001" customHeight="1">
      <c r="A13" s="9"/>
      <c r="B13" s="10"/>
      <c r="C13" s="11" t="s">
        <v>4</v>
      </c>
      <c r="D13" s="231" t="s">
        <v>5</v>
      </c>
      <c r="E13" s="231"/>
      <c r="F13" s="231"/>
      <c r="G13" s="231"/>
      <c r="H13" s="231"/>
      <c r="I13" s="231"/>
      <c r="J13" s="231"/>
      <c r="K13" s="231"/>
      <c r="L13" s="231"/>
      <c r="M13" s="10"/>
    </row>
    <row r="14" spans="1:13" ht="207" customHeight="1">
      <c r="A14" s="9"/>
      <c r="B14" s="10"/>
      <c r="C14" s="11"/>
      <c r="D14" s="225" t="s">
        <v>119</v>
      </c>
      <c r="E14" s="226"/>
      <c r="F14" s="226"/>
      <c r="G14" s="226"/>
      <c r="H14" s="226"/>
      <c r="I14" s="226"/>
      <c r="J14" s="226"/>
      <c r="K14" s="226"/>
      <c r="L14" s="226"/>
      <c r="M14" s="10"/>
    </row>
    <row r="15" spans="1:13" ht="15.75">
      <c r="A15" s="9"/>
      <c r="B15" s="10"/>
      <c r="C15" s="11"/>
      <c r="D15" s="35"/>
      <c r="E15" s="28"/>
      <c r="F15" s="28"/>
      <c r="G15" s="28"/>
      <c r="H15" s="28"/>
      <c r="I15" s="28"/>
      <c r="J15" s="28"/>
      <c r="K15" s="28"/>
      <c r="L15" s="28"/>
      <c r="M15" s="10"/>
    </row>
    <row r="16" spans="1:13" ht="15.75">
      <c r="A16" s="9"/>
      <c r="B16" s="10"/>
      <c r="C16" s="11" t="s">
        <v>6</v>
      </c>
      <c r="D16" s="218" t="s">
        <v>7</v>
      </c>
      <c r="E16" s="219"/>
      <c r="F16" s="219"/>
      <c r="G16" s="219"/>
      <c r="H16" s="219"/>
      <c r="I16" s="219"/>
      <c r="J16" s="219"/>
      <c r="K16" s="219"/>
      <c r="L16" s="219"/>
      <c r="M16" s="10"/>
    </row>
    <row r="17" spans="1:14" ht="15.75">
      <c r="A17" s="9"/>
      <c r="B17" s="10"/>
      <c r="C17" s="11"/>
      <c r="D17" s="225" t="s">
        <v>201</v>
      </c>
      <c r="E17" s="226"/>
      <c r="F17" s="226"/>
      <c r="G17" s="226"/>
      <c r="H17" s="226"/>
      <c r="I17" s="226"/>
      <c r="J17" s="226"/>
      <c r="K17" s="226"/>
      <c r="L17" s="226"/>
      <c r="M17" s="10"/>
    </row>
    <row r="18" spans="1:14" ht="15.75">
      <c r="A18" s="9"/>
      <c r="B18" s="10"/>
      <c r="C18" s="11"/>
      <c r="D18" s="13"/>
      <c r="E18" s="13"/>
      <c r="F18" s="13"/>
      <c r="G18" s="13"/>
      <c r="H18" s="13"/>
      <c r="I18" s="13"/>
      <c r="J18" s="13"/>
      <c r="K18" s="13"/>
      <c r="L18" s="13"/>
      <c r="M18" s="10"/>
    </row>
    <row r="19" spans="1:14" ht="15.75">
      <c r="A19" s="9"/>
      <c r="B19" s="10"/>
      <c r="C19" s="11" t="s">
        <v>8</v>
      </c>
      <c r="D19" s="218" t="s">
        <v>9</v>
      </c>
      <c r="E19" s="219"/>
      <c r="F19" s="219"/>
      <c r="G19" s="219"/>
      <c r="H19" s="219"/>
      <c r="I19" s="219"/>
      <c r="J19" s="219"/>
      <c r="K19" s="219"/>
      <c r="L19" s="219"/>
      <c r="M19" s="10"/>
    </row>
    <row r="20" spans="1:14" ht="36" customHeight="1">
      <c r="A20" s="9"/>
      <c r="B20" s="10"/>
      <c r="C20" s="11"/>
      <c r="D20" s="227" t="s">
        <v>200</v>
      </c>
      <c r="E20" s="227"/>
      <c r="F20" s="227"/>
      <c r="G20" s="227"/>
      <c r="H20" s="227"/>
      <c r="I20" s="227"/>
      <c r="J20" s="227"/>
      <c r="K20" s="227"/>
      <c r="L20" s="227"/>
      <c r="M20" s="10"/>
    </row>
    <row r="21" spans="1:14" ht="14.1" customHeight="1">
      <c r="A21" s="9"/>
      <c r="B21" s="10"/>
      <c r="C21" s="11"/>
      <c r="D21" s="14"/>
      <c r="E21" s="15"/>
      <c r="F21" s="15"/>
      <c r="G21" s="15"/>
      <c r="H21" s="15"/>
      <c r="I21" s="15"/>
      <c r="J21" s="15"/>
      <c r="K21" s="15"/>
      <c r="L21" s="15"/>
      <c r="M21" s="10"/>
    </row>
    <row r="22" spans="1:14" ht="31.5">
      <c r="A22" s="9"/>
      <c r="B22" s="10"/>
      <c r="C22" s="11"/>
      <c r="D22" s="68" t="s">
        <v>10</v>
      </c>
      <c r="E22" s="69" t="s">
        <v>11</v>
      </c>
      <c r="F22" s="68" t="s">
        <v>12</v>
      </c>
      <c r="G22" s="68" t="s">
        <v>13</v>
      </c>
      <c r="H22" s="68" t="s">
        <v>14</v>
      </c>
      <c r="I22" s="68" t="s">
        <v>15</v>
      </c>
      <c r="J22" s="15"/>
      <c r="K22" s="15"/>
      <c r="L22" s="15"/>
      <c r="M22" s="10"/>
    </row>
    <row r="23" spans="1:14" ht="42.75" customHeight="1">
      <c r="A23" s="9"/>
      <c r="B23" s="10"/>
      <c r="C23" s="11"/>
      <c r="D23" s="16"/>
      <c r="E23" s="17"/>
      <c r="F23" s="16"/>
      <c r="G23" s="16"/>
      <c r="H23" s="16"/>
      <c r="I23" s="16"/>
      <c r="J23" s="15"/>
      <c r="K23" s="15"/>
      <c r="L23" s="15"/>
      <c r="M23" s="10"/>
    </row>
    <row r="24" spans="1:14" ht="42.75" customHeight="1">
      <c r="A24" s="9"/>
      <c r="B24" s="10"/>
      <c r="C24" s="11"/>
      <c r="D24" s="16"/>
      <c r="E24" s="17"/>
      <c r="F24" s="16"/>
      <c r="G24" s="16"/>
      <c r="H24" s="16"/>
      <c r="I24" s="16"/>
      <c r="J24" s="15"/>
      <c r="K24" s="15"/>
      <c r="L24" s="15"/>
      <c r="M24" s="10"/>
    </row>
    <row r="25" spans="1:14" ht="42.75" customHeight="1">
      <c r="A25" s="9"/>
      <c r="B25" s="10"/>
      <c r="C25" s="11"/>
      <c r="D25" s="18"/>
      <c r="E25" s="19"/>
      <c r="F25" s="19"/>
      <c r="G25" s="19"/>
      <c r="H25" s="19"/>
      <c r="I25" s="19"/>
      <c r="J25" s="15"/>
      <c r="K25" s="15"/>
      <c r="L25" s="15"/>
      <c r="M25" s="10"/>
    </row>
    <row r="26" spans="1:14" ht="21" customHeight="1">
      <c r="A26" s="9"/>
      <c r="B26" s="10"/>
      <c r="C26" s="11"/>
      <c r="D26" s="20"/>
      <c r="E26" s="15"/>
      <c r="F26" s="15"/>
      <c r="G26" s="15"/>
      <c r="H26" s="15"/>
      <c r="I26" s="15"/>
      <c r="J26" s="15"/>
      <c r="K26" s="15"/>
      <c r="L26" s="15"/>
      <c r="M26" s="10"/>
    </row>
    <row r="27" spans="1:14" ht="15.95" customHeight="1">
      <c r="A27" s="9"/>
      <c r="B27" s="10"/>
      <c r="C27" s="11" t="s">
        <v>16</v>
      </c>
      <c r="D27" s="21" t="s">
        <v>17</v>
      </c>
      <c r="E27" s="15"/>
      <c r="F27" s="15"/>
      <c r="G27" s="15"/>
      <c r="H27" s="15"/>
      <c r="I27" s="15"/>
      <c r="J27" s="15"/>
      <c r="K27" s="15"/>
      <c r="L27" s="15"/>
      <c r="M27" s="10"/>
    </row>
    <row r="28" spans="1:14" ht="41.25" customHeight="1">
      <c r="A28" s="9"/>
      <c r="B28" s="10"/>
      <c r="C28" s="11"/>
      <c r="D28" s="227" t="s">
        <v>205</v>
      </c>
      <c r="E28" s="227"/>
      <c r="F28" s="227"/>
      <c r="G28" s="227"/>
      <c r="H28" s="227"/>
      <c r="I28" s="227"/>
      <c r="J28" s="227"/>
      <c r="K28" s="227"/>
      <c r="L28" s="227"/>
      <c r="M28" s="10"/>
    </row>
    <row r="29" spans="1:14" ht="15.75">
      <c r="A29" s="9"/>
      <c r="B29" s="10"/>
      <c r="C29" s="11"/>
      <c r="D29" s="81"/>
      <c r="E29" s="82"/>
      <c r="F29" s="82"/>
      <c r="G29" s="82"/>
      <c r="H29" s="82"/>
      <c r="I29" s="82"/>
      <c r="J29" s="82"/>
      <c r="K29" s="82"/>
      <c r="L29" s="82"/>
      <c r="M29" s="10"/>
    </row>
    <row r="30" spans="1:14" s="75" customFormat="1" ht="15.75">
      <c r="A30" s="6"/>
      <c r="B30" s="7"/>
      <c r="C30" s="8" t="s">
        <v>18</v>
      </c>
      <c r="D30" s="22" t="s">
        <v>19</v>
      </c>
      <c r="E30" s="83"/>
      <c r="F30" s="83"/>
      <c r="G30" s="83"/>
      <c r="H30" s="83"/>
      <c r="I30" s="83"/>
      <c r="J30" s="83"/>
      <c r="K30" s="83"/>
      <c r="L30" s="83"/>
      <c r="M30" s="7"/>
      <c r="N30" s="5"/>
    </row>
    <row r="31" spans="1:14" ht="15.75">
      <c r="A31" s="9"/>
      <c r="B31" s="10"/>
      <c r="C31" s="86"/>
      <c r="D31" s="81" t="s">
        <v>20</v>
      </c>
      <c r="E31" s="82"/>
      <c r="F31" s="82"/>
      <c r="G31" s="82"/>
      <c r="H31" s="82"/>
      <c r="I31" s="82"/>
      <c r="J31" s="82"/>
      <c r="K31" s="82"/>
      <c r="L31" s="82"/>
      <c r="M31" s="10"/>
    </row>
    <row r="32" spans="1:14" ht="15.75">
      <c r="A32" s="9"/>
      <c r="B32" s="10"/>
      <c r="C32" s="86"/>
      <c r="D32" s="81"/>
      <c r="E32" s="82"/>
      <c r="F32" s="82"/>
      <c r="G32" s="82"/>
      <c r="H32" s="82"/>
      <c r="I32" s="82"/>
      <c r="J32" s="82"/>
      <c r="K32" s="82"/>
      <c r="L32" s="82"/>
      <c r="M32" s="10"/>
    </row>
    <row r="33" spans="1:14" s="75" customFormat="1" ht="15.75">
      <c r="A33" s="6"/>
      <c r="B33" s="7"/>
      <c r="C33" s="8" t="s">
        <v>21</v>
      </c>
      <c r="D33" s="84" t="s">
        <v>22</v>
      </c>
      <c r="E33" s="83"/>
      <c r="F33" s="83"/>
      <c r="G33" s="83"/>
      <c r="H33" s="83"/>
      <c r="I33" s="83"/>
      <c r="J33" s="83"/>
      <c r="K33" s="83"/>
      <c r="L33" s="83"/>
      <c r="M33" s="7"/>
      <c r="N33" s="5"/>
    </row>
    <row r="34" spans="1:14" ht="15.75">
      <c r="A34" s="9"/>
      <c r="B34" s="10"/>
      <c r="C34" s="86"/>
      <c r="D34" s="85" t="s">
        <v>23</v>
      </c>
      <c r="E34" s="82"/>
      <c r="F34" s="82"/>
      <c r="G34" s="82"/>
      <c r="H34" s="82"/>
      <c r="I34" s="82"/>
      <c r="J34" s="82"/>
      <c r="K34" s="82"/>
      <c r="L34" s="82"/>
      <c r="M34" s="10"/>
    </row>
    <row r="35" spans="1:14" ht="15.75">
      <c r="A35" s="9"/>
      <c r="B35" s="10"/>
      <c r="C35" s="86"/>
      <c r="D35" s="81"/>
      <c r="E35" s="82"/>
      <c r="F35" s="82"/>
      <c r="G35" s="82"/>
      <c r="H35" s="82"/>
      <c r="I35" s="82"/>
      <c r="J35" s="82"/>
      <c r="K35" s="82"/>
      <c r="L35" s="82"/>
      <c r="M35" s="10"/>
    </row>
    <row r="36" spans="1:14" ht="15.75">
      <c r="A36" s="9"/>
      <c r="B36" s="10"/>
      <c r="C36" s="86" t="s">
        <v>24</v>
      </c>
      <c r="D36" s="23" t="s">
        <v>25</v>
      </c>
      <c r="E36" s="24"/>
      <c r="F36" s="24"/>
      <c r="G36" s="24"/>
      <c r="H36" s="24"/>
      <c r="I36" s="24"/>
      <c r="J36" s="24"/>
      <c r="K36" s="24"/>
      <c r="L36" s="24"/>
      <c r="M36" s="10"/>
    </row>
    <row r="37" spans="1:14" ht="15.75">
      <c r="A37" s="9"/>
      <c r="B37" s="10"/>
      <c r="C37" s="25"/>
      <c r="D37" s="70" t="s">
        <v>204</v>
      </c>
      <c r="E37" s="25"/>
      <c r="F37" s="26"/>
      <c r="G37" s="26"/>
      <c r="H37" s="26"/>
      <c r="I37" s="27"/>
      <c r="J37" s="13"/>
      <c r="K37" s="13"/>
      <c r="L37" s="13"/>
      <c r="M37" s="10"/>
    </row>
    <row r="38" spans="1:14" ht="15.75">
      <c r="A38" s="9"/>
      <c r="B38" s="10"/>
      <c r="C38" s="25"/>
      <c r="D38" s="35" t="s">
        <v>26</v>
      </c>
      <c r="E38" s="25"/>
      <c r="F38" s="26"/>
      <c r="G38" s="222"/>
      <c r="H38" s="222"/>
      <c r="I38" s="27"/>
      <c r="J38" s="13"/>
      <c r="K38" s="13"/>
      <c r="L38" s="13"/>
      <c r="M38" s="10"/>
    </row>
    <row r="39" spans="1:14" ht="15.75">
      <c r="A39" s="9"/>
      <c r="B39" s="10"/>
      <c r="C39" s="26"/>
      <c r="D39" s="35" t="s">
        <v>27</v>
      </c>
      <c r="E39" s="29"/>
      <c r="F39" s="26"/>
      <c r="G39" s="222"/>
      <c r="H39" s="222"/>
      <c r="I39" s="29"/>
      <c r="J39" s="13"/>
      <c r="K39" s="13"/>
      <c r="L39" s="13"/>
      <c r="M39" s="10"/>
    </row>
    <row r="40" spans="1:14" ht="15.75">
      <c r="A40" s="9"/>
      <c r="B40" s="10"/>
      <c r="C40" s="26"/>
      <c r="D40" s="35" t="s">
        <v>203</v>
      </c>
      <c r="E40" s="29"/>
      <c r="F40" s="26"/>
      <c r="G40" s="26"/>
      <c r="H40" s="26"/>
      <c r="I40" s="29"/>
      <c r="J40" s="13"/>
      <c r="K40" s="13"/>
      <c r="L40" s="13"/>
      <c r="M40" s="10"/>
    </row>
    <row r="41" spans="1:14" ht="15.75">
      <c r="A41" s="9"/>
      <c r="B41" s="10"/>
      <c r="C41" s="26"/>
      <c r="D41" s="35" t="s">
        <v>28</v>
      </c>
      <c r="E41" s="25"/>
      <c r="F41" s="26"/>
      <c r="G41" s="222"/>
      <c r="H41" s="222"/>
      <c r="I41" s="25"/>
      <c r="J41" s="13"/>
      <c r="K41" s="13"/>
      <c r="L41" s="13"/>
      <c r="M41" s="10"/>
    </row>
    <row r="42" spans="1:14" ht="15.75">
      <c r="A42" s="9"/>
      <c r="B42" s="10"/>
      <c r="C42" s="24"/>
      <c r="D42" s="27" t="s">
        <v>29</v>
      </c>
      <c r="E42" s="24"/>
      <c r="F42" s="24"/>
      <c r="G42" s="24"/>
      <c r="H42" s="24"/>
      <c r="I42" s="24"/>
      <c r="J42" s="13"/>
      <c r="K42" s="13"/>
      <c r="L42" s="13"/>
      <c r="M42" s="10"/>
    </row>
    <row r="43" spans="1:14" ht="23.45" customHeight="1">
      <c r="A43" s="9"/>
      <c r="B43" s="10"/>
      <c r="C43" s="24"/>
      <c r="D43" s="27"/>
      <c r="E43" s="24"/>
      <c r="F43" s="24"/>
      <c r="G43" s="24"/>
      <c r="H43" s="24"/>
      <c r="I43" s="24"/>
      <c r="J43" s="13"/>
      <c r="K43" s="13"/>
      <c r="L43" s="13"/>
      <c r="M43" s="10"/>
    </row>
    <row r="44" spans="1:14" ht="20.100000000000001" customHeight="1">
      <c r="A44" s="9"/>
      <c r="B44" s="10"/>
      <c r="C44" s="30" t="s">
        <v>30</v>
      </c>
      <c r="D44" s="223" t="s">
        <v>31</v>
      </c>
      <c r="E44" s="223"/>
      <c r="F44" s="223"/>
      <c r="G44" s="223"/>
      <c r="H44" s="223"/>
      <c r="I44" s="223"/>
      <c r="J44" s="223"/>
      <c r="K44" s="223"/>
      <c r="L44" s="223"/>
      <c r="M44" s="10"/>
    </row>
    <row r="45" spans="1:14" ht="57.75" customHeight="1">
      <c r="A45" s="9"/>
      <c r="B45" s="10"/>
      <c r="C45" s="30"/>
      <c r="D45" s="220" t="s">
        <v>121</v>
      </c>
      <c r="E45" s="220"/>
      <c r="F45" s="220"/>
      <c r="G45" s="220"/>
      <c r="H45" s="220"/>
      <c r="I45" s="220"/>
      <c r="J45" s="220"/>
      <c r="K45" s="220"/>
      <c r="L45" s="220"/>
      <c r="M45" s="10"/>
    </row>
    <row r="46" spans="1:14" ht="15.75">
      <c r="A46" s="9"/>
      <c r="B46" s="10"/>
      <c r="C46" s="30"/>
      <c r="D46" s="27"/>
      <c r="E46" s="27"/>
      <c r="F46" s="27"/>
      <c r="G46" s="27"/>
      <c r="H46" s="27"/>
      <c r="I46" s="27"/>
      <c r="J46" s="27"/>
      <c r="K46" s="27"/>
      <c r="L46" s="27"/>
      <c r="M46" s="10"/>
    </row>
    <row r="47" spans="1:14" s="75" customFormat="1" ht="20.100000000000001" customHeight="1">
      <c r="A47" s="6"/>
      <c r="B47" s="7"/>
      <c r="C47" s="80" t="s">
        <v>32</v>
      </c>
      <c r="D47" s="221" t="s">
        <v>33</v>
      </c>
      <c r="E47" s="221"/>
      <c r="F47" s="221"/>
      <c r="G47" s="221"/>
      <c r="H47" s="221"/>
      <c r="I47" s="221"/>
      <c r="J47" s="221"/>
      <c r="K47" s="221"/>
      <c r="L47" s="221"/>
      <c r="M47" s="7"/>
      <c r="N47" s="5"/>
    </row>
    <row r="48" spans="1:14" ht="30" customHeight="1">
      <c r="A48" s="9"/>
      <c r="B48" s="10"/>
      <c r="C48" s="30"/>
      <c r="D48" s="220" t="s">
        <v>34</v>
      </c>
      <c r="E48" s="220"/>
      <c r="F48" s="220"/>
      <c r="G48" s="220"/>
      <c r="H48" s="220"/>
      <c r="I48" s="220"/>
      <c r="J48" s="220"/>
      <c r="K48" s="220"/>
      <c r="L48" s="220"/>
      <c r="M48" s="10"/>
    </row>
    <row r="49" spans="1:13" ht="16.5" customHeight="1" thickBot="1">
      <c r="A49" s="9"/>
      <c r="B49" s="10"/>
      <c r="C49" s="30"/>
      <c r="D49" s="27"/>
      <c r="E49" s="27"/>
      <c r="F49" s="27"/>
      <c r="G49" s="27"/>
      <c r="H49" s="27"/>
      <c r="I49" s="27"/>
      <c r="J49" s="27"/>
      <c r="K49" s="27"/>
      <c r="L49" s="27"/>
      <c r="M49" s="10"/>
    </row>
    <row r="50" spans="1:13" ht="63.95" customHeight="1" thickBot="1">
      <c r="A50" s="9"/>
      <c r="B50" s="10"/>
      <c r="C50" s="30"/>
      <c r="D50" s="39" t="s">
        <v>35</v>
      </c>
      <c r="E50" s="224" t="s">
        <v>36</v>
      </c>
      <c r="F50" s="224"/>
      <c r="G50" s="224"/>
      <c r="H50" s="224" t="s">
        <v>37</v>
      </c>
      <c r="I50" s="224"/>
      <c r="J50" s="224"/>
      <c r="K50" s="228"/>
      <c r="L50" s="10"/>
      <c r="M50" s="36"/>
    </row>
    <row r="51" spans="1:13" ht="63.95" customHeight="1">
      <c r="A51" s="9"/>
      <c r="B51" s="10"/>
      <c r="C51" s="30"/>
      <c r="D51" s="213" t="s">
        <v>38</v>
      </c>
      <c r="E51" s="202" t="s">
        <v>39</v>
      </c>
      <c r="F51" s="203"/>
      <c r="G51" s="204"/>
      <c r="H51" s="202" t="s">
        <v>40</v>
      </c>
      <c r="I51" s="203"/>
      <c r="J51" s="203"/>
      <c r="K51" s="204"/>
      <c r="L51" s="10"/>
      <c r="M51" s="36"/>
    </row>
    <row r="52" spans="1:13" ht="63.95" customHeight="1">
      <c r="A52" s="9"/>
      <c r="B52" s="10"/>
      <c r="C52" s="30"/>
      <c r="D52" s="214"/>
      <c r="E52" s="205"/>
      <c r="F52" s="206"/>
      <c r="G52" s="207"/>
      <c r="H52" s="205"/>
      <c r="I52" s="206"/>
      <c r="J52" s="206"/>
      <c r="K52" s="207"/>
      <c r="L52" s="10"/>
      <c r="M52" s="36"/>
    </row>
    <row r="53" spans="1:13" ht="63.95" customHeight="1">
      <c r="A53" s="9"/>
      <c r="B53" s="10"/>
      <c r="C53" s="30"/>
      <c r="D53" s="214"/>
      <c r="E53" s="205"/>
      <c r="F53" s="206"/>
      <c r="G53" s="207"/>
      <c r="H53" s="205"/>
      <c r="I53" s="206"/>
      <c r="J53" s="206"/>
      <c r="K53" s="207"/>
      <c r="L53" s="10"/>
      <c r="M53" s="36"/>
    </row>
    <row r="54" spans="1:13" ht="126" customHeight="1">
      <c r="A54" s="9"/>
      <c r="B54" s="10"/>
      <c r="C54" s="30"/>
      <c r="D54" s="214"/>
      <c r="E54" s="205"/>
      <c r="F54" s="206"/>
      <c r="G54" s="207"/>
      <c r="H54" s="205"/>
      <c r="I54" s="206"/>
      <c r="J54" s="206"/>
      <c r="K54" s="207"/>
      <c r="L54" s="10"/>
      <c r="M54" s="36"/>
    </row>
    <row r="55" spans="1:13" ht="57.75" customHeight="1" thickBot="1">
      <c r="A55" s="9"/>
      <c r="B55" s="10"/>
      <c r="C55" s="30"/>
      <c r="D55" s="215"/>
      <c r="E55" s="208"/>
      <c r="F55" s="209"/>
      <c r="G55" s="210"/>
      <c r="H55" s="208"/>
      <c r="I55" s="209"/>
      <c r="J55" s="209"/>
      <c r="K55" s="210"/>
      <c r="L55" s="10"/>
      <c r="M55" s="36"/>
    </row>
    <row r="56" spans="1:13" ht="18" customHeight="1">
      <c r="A56" s="9"/>
      <c r="B56" s="10"/>
      <c r="C56" s="30"/>
      <c r="D56" s="31"/>
      <c r="E56" s="31"/>
      <c r="F56" s="31"/>
      <c r="G56" s="31"/>
      <c r="H56" s="31"/>
      <c r="I56" s="31"/>
      <c r="J56" s="31"/>
      <c r="K56" s="31"/>
      <c r="L56" s="31"/>
      <c r="M56" s="10"/>
    </row>
    <row r="57" spans="1:13" ht="15.75">
      <c r="A57" s="9"/>
      <c r="B57" s="10"/>
      <c r="C57" s="32" t="s">
        <v>41</v>
      </c>
      <c r="D57" s="33" t="s">
        <v>42</v>
      </c>
      <c r="E57" s="29"/>
      <c r="F57" s="29"/>
      <c r="G57" s="29"/>
      <c r="H57" s="29"/>
      <c r="I57" s="29"/>
      <c r="J57" s="29"/>
      <c r="K57" s="29"/>
      <c r="L57" s="29"/>
      <c r="M57" s="10"/>
    </row>
    <row r="58" spans="1:13" ht="147.75" customHeight="1">
      <c r="A58" s="9"/>
      <c r="B58" s="10"/>
      <c r="C58" s="29"/>
      <c r="D58" s="225" t="s">
        <v>202</v>
      </c>
      <c r="E58" s="225"/>
      <c r="F58" s="225"/>
      <c r="G58" s="225"/>
      <c r="H58" s="225"/>
      <c r="I58" s="225"/>
      <c r="J58" s="225"/>
      <c r="K58" s="225"/>
      <c r="L58" s="225"/>
      <c r="M58" s="10"/>
    </row>
    <row r="59" spans="1:13" ht="15">
      <c r="A59" s="9"/>
      <c r="B59" s="10"/>
      <c r="C59" s="29"/>
      <c r="D59" s="35"/>
      <c r="E59" s="35"/>
      <c r="F59" s="35"/>
      <c r="G59" s="35"/>
      <c r="H59" s="35"/>
      <c r="I59" s="35"/>
      <c r="J59" s="35"/>
      <c r="K59" s="35"/>
      <c r="L59" s="35"/>
      <c r="M59" s="10"/>
    </row>
    <row r="60" spans="1:13" ht="15.75">
      <c r="A60" s="9"/>
      <c r="B60" s="10"/>
      <c r="C60" s="32" t="s">
        <v>43</v>
      </c>
      <c r="D60" s="34" t="s">
        <v>210</v>
      </c>
      <c r="E60" s="40"/>
      <c r="F60" s="40"/>
      <c r="G60" s="40"/>
      <c r="H60" s="40"/>
      <c r="I60" s="40"/>
      <c r="J60" s="40"/>
      <c r="K60" s="40"/>
      <c r="L60" s="13"/>
      <c r="M60" s="10"/>
    </row>
    <row r="61" spans="1:13" ht="15.75">
      <c r="A61" s="9"/>
      <c r="B61" s="10"/>
      <c r="C61" s="32"/>
      <c r="D61" s="34"/>
      <c r="E61" s="40"/>
      <c r="F61" s="40"/>
      <c r="G61" s="40"/>
      <c r="H61" s="40"/>
      <c r="I61" s="40"/>
      <c r="J61" s="40"/>
      <c r="K61" s="40"/>
      <c r="L61" s="13"/>
      <c r="M61" s="10"/>
    </row>
    <row r="62" spans="1:13" ht="30" customHeight="1">
      <c r="A62" s="9"/>
      <c r="B62" s="10"/>
      <c r="C62" s="32"/>
      <c r="D62" s="212" t="s">
        <v>211</v>
      </c>
      <c r="E62" s="212"/>
      <c r="F62" s="212"/>
      <c r="G62" s="212"/>
      <c r="H62" s="212"/>
      <c r="I62" s="212"/>
      <c r="J62" s="212"/>
      <c r="K62" s="212"/>
      <c r="L62" s="212"/>
      <c r="M62" s="10"/>
    </row>
    <row r="63" spans="1:13" ht="15.75">
      <c r="A63" s="9"/>
      <c r="B63" s="10"/>
      <c r="C63" s="32"/>
      <c r="D63" s="212" t="s">
        <v>212</v>
      </c>
      <c r="E63" s="212"/>
      <c r="F63" s="212"/>
      <c r="G63" s="212"/>
      <c r="H63" s="212"/>
      <c r="I63" s="212"/>
      <c r="J63" s="212"/>
      <c r="K63" s="212"/>
      <c r="L63" s="212"/>
      <c r="M63" s="10"/>
    </row>
    <row r="64" spans="1:13" ht="15.75">
      <c r="A64" s="9"/>
      <c r="B64" s="10"/>
      <c r="C64" s="32"/>
      <c r="D64" s="212" t="s">
        <v>213</v>
      </c>
      <c r="E64" s="212"/>
      <c r="F64" s="212"/>
      <c r="G64" s="212"/>
      <c r="H64" s="212"/>
      <c r="I64" s="212"/>
      <c r="J64" s="212"/>
      <c r="K64" s="212"/>
      <c r="L64" s="212"/>
      <c r="M64" s="10"/>
    </row>
    <row r="65" spans="1:13" ht="30" customHeight="1">
      <c r="A65" s="9"/>
      <c r="B65" s="10"/>
      <c r="C65" s="32"/>
      <c r="D65" s="212" t="s">
        <v>214</v>
      </c>
      <c r="E65" s="212"/>
      <c r="F65" s="212"/>
      <c r="G65" s="212"/>
      <c r="H65" s="212"/>
      <c r="I65" s="212"/>
      <c r="J65" s="212"/>
      <c r="K65" s="212"/>
      <c r="L65" s="212"/>
      <c r="M65" s="10"/>
    </row>
    <row r="66" spans="1:13" ht="45.2" customHeight="1">
      <c r="A66" s="9"/>
      <c r="B66" s="10"/>
      <c r="C66" s="32"/>
      <c r="D66" s="212" t="s">
        <v>215</v>
      </c>
      <c r="E66" s="212"/>
      <c r="F66" s="212"/>
      <c r="G66" s="212"/>
      <c r="H66" s="212"/>
      <c r="I66" s="212"/>
      <c r="J66" s="212"/>
      <c r="K66" s="212"/>
      <c r="L66" s="212"/>
      <c r="M66" s="10"/>
    </row>
    <row r="67" spans="1:13" ht="30" customHeight="1">
      <c r="A67" s="9"/>
      <c r="B67" s="10"/>
      <c r="C67" s="32"/>
      <c r="D67" s="212" t="s">
        <v>216</v>
      </c>
      <c r="E67" s="212"/>
      <c r="F67" s="212"/>
      <c r="G67" s="212"/>
      <c r="H67" s="212"/>
      <c r="I67" s="212"/>
      <c r="J67" s="212"/>
      <c r="K67" s="212"/>
      <c r="L67" s="212"/>
      <c r="M67" s="10"/>
    </row>
    <row r="68" spans="1:13" ht="15.75">
      <c r="A68" s="9"/>
      <c r="B68" s="10"/>
      <c r="C68" s="32"/>
      <c r="D68" s="34"/>
      <c r="E68" s="40"/>
      <c r="F68" s="40"/>
      <c r="G68" s="40"/>
      <c r="H68" s="40"/>
      <c r="I68" s="40"/>
      <c r="J68" s="40"/>
      <c r="K68" s="40"/>
      <c r="L68" s="13"/>
      <c r="M68" s="10"/>
    </row>
    <row r="69" spans="1:13" ht="15.75">
      <c r="A69" s="9"/>
      <c r="B69" s="10"/>
      <c r="C69" s="178" t="s">
        <v>217</v>
      </c>
      <c r="D69" s="179" t="s">
        <v>218</v>
      </c>
      <c r="E69" s="40"/>
      <c r="F69" s="40"/>
      <c r="G69" s="40"/>
      <c r="H69" s="40"/>
      <c r="I69" s="40"/>
      <c r="J69" s="40"/>
      <c r="K69" s="40"/>
      <c r="L69" s="180"/>
      <c r="M69" s="10"/>
    </row>
    <row r="70" spans="1:13" ht="15.75">
      <c r="A70" s="9"/>
      <c r="B70" s="10"/>
      <c r="C70" s="32"/>
      <c r="D70" s="34"/>
      <c r="E70" s="40"/>
      <c r="F70" s="40"/>
      <c r="G70" s="40"/>
      <c r="H70" s="40"/>
      <c r="I70" s="40"/>
      <c r="J70" s="40"/>
      <c r="K70" s="40"/>
      <c r="L70" s="180"/>
      <c r="M70" s="10"/>
    </row>
    <row r="71" spans="1:13" ht="15.95" customHeight="1">
      <c r="A71" s="9"/>
      <c r="B71" s="10"/>
      <c r="C71" s="181"/>
      <c r="D71" s="211" t="s">
        <v>219</v>
      </c>
      <c r="E71" s="211"/>
      <c r="F71" s="211"/>
      <c r="G71" s="211"/>
      <c r="H71" s="211"/>
      <c r="I71" s="211"/>
      <c r="J71" s="211"/>
      <c r="K71" s="211"/>
      <c r="L71" s="211"/>
      <c r="M71" s="10"/>
    </row>
    <row r="72" spans="1:13" ht="15.95" customHeight="1">
      <c r="A72" s="9"/>
      <c r="B72" s="10"/>
      <c r="C72" s="181"/>
      <c r="D72" s="211" t="s">
        <v>220</v>
      </c>
      <c r="E72" s="211"/>
      <c r="F72" s="211"/>
      <c r="G72" s="211"/>
      <c r="H72" s="211"/>
      <c r="I72" s="211"/>
      <c r="J72" s="211"/>
      <c r="K72" s="211"/>
      <c r="L72" s="211"/>
      <c r="M72" s="10"/>
    </row>
    <row r="73" spans="1:13" ht="30" customHeight="1">
      <c r="A73" s="9"/>
      <c r="B73" s="10"/>
      <c r="C73" s="181"/>
      <c r="D73" s="211" t="s">
        <v>221</v>
      </c>
      <c r="E73" s="211"/>
      <c r="F73" s="211"/>
      <c r="G73" s="211"/>
      <c r="H73" s="211"/>
      <c r="I73" s="211"/>
      <c r="J73" s="211"/>
      <c r="K73" s="211"/>
      <c r="L73" s="211"/>
      <c r="M73" s="10"/>
    </row>
    <row r="74" spans="1:13" ht="15.75">
      <c r="A74" s="9"/>
      <c r="B74" s="10"/>
      <c r="C74" s="211"/>
      <c r="D74" s="211"/>
      <c r="E74" s="211"/>
      <c r="F74" s="211"/>
      <c r="G74" s="211"/>
      <c r="H74" s="211"/>
      <c r="I74" s="211"/>
      <c r="J74" s="211"/>
      <c r="K74" s="211"/>
      <c r="L74" s="180"/>
      <c r="M74" s="10"/>
    </row>
    <row r="75" spans="1:13" ht="15.75">
      <c r="A75" s="9"/>
      <c r="B75" s="10"/>
      <c r="C75" s="179"/>
      <c r="D75" s="179" t="s">
        <v>222</v>
      </c>
      <c r="E75" s="179" t="s">
        <v>223</v>
      </c>
      <c r="F75" s="182"/>
      <c r="G75" s="182"/>
      <c r="H75" s="182"/>
      <c r="I75" s="182"/>
      <c r="J75" s="182"/>
      <c r="K75" s="182"/>
      <c r="L75" s="180"/>
      <c r="M75" s="10"/>
    </row>
    <row r="76" spans="1:13" ht="15.75">
      <c r="A76" s="9"/>
      <c r="B76" s="10"/>
      <c r="C76" s="182"/>
      <c r="D76" s="182" t="s">
        <v>224</v>
      </c>
      <c r="E76" s="182" t="s">
        <v>225</v>
      </c>
      <c r="F76" s="182"/>
      <c r="G76" s="182"/>
      <c r="H76" s="182"/>
      <c r="I76" s="182"/>
      <c r="J76" s="182"/>
      <c r="K76" s="182"/>
      <c r="L76" s="180"/>
      <c r="M76" s="10"/>
    </row>
    <row r="77" spans="1:13" ht="15.75">
      <c r="A77" s="9"/>
      <c r="B77" s="10"/>
      <c r="C77" s="182"/>
      <c r="D77" s="182" t="s">
        <v>226</v>
      </c>
      <c r="E77" s="182" t="s">
        <v>227</v>
      </c>
      <c r="F77" s="182"/>
      <c r="G77" s="182"/>
      <c r="H77" s="182"/>
      <c r="I77" s="182"/>
      <c r="J77" s="182"/>
      <c r="K77" s="182"/>
      <c r="L77" s="180"/>
      <c r="M77" s="10"/>
    </row>
    <row r="78" spans="1:13" ht="15.75">
      <c r="A78" s="9"/>
      <c r="B78" s="10"/>
      <c r="C78" s="182"/>
      <c r="D78" s="182" t="s">
        <v>228</v>
      </c>
      <c r="E78" s="182" t="s">
        <v>229</v>
      </c>
      <c r="F78" s="182"/>
      <c r="G78" s="182"/>
      <c r="H78" s="182"/>
      <c r="I78" s="182"/>
      <c r="J78" s="182"/>
      <c r="K78" s="182"/>
      <c r="L78" s="180"/>
      <c r="M78" s="10"/>
    </row>
    <row r="79" spans="1:13" ht="15.75">
      <c r="A79" s="9"/>
      <c r="B79" s="10"/>
      <c r="C79" s="182"/>
      <c r="D79" s="182" t="s">
        <v>236</v>
      </c>
      <c r="E79" s="182" t="s">
        <v>237</v>
      </c>
      <c r="F79" s="182"/>
      <c r="G79" s="182"/>
      <c r="H79" s="182"/>
      <c r="I79" s="182"/>
      <c r="J79" s="182"/>
      <c r="K79" s="182"/>
      <c r="L79" s="180"/>
      <c r="M79" s="10"/>
    </row>
    <row r="80" spans="1:13" ht="15">
      <c r="A80" s="9"/>
      <c r="B80" s="10"/>
      <c r="C80" s="29"/>
      <c r="D80" s="182" t="s">
        <v>238</v>
      </c>
      <c r="E80" s="182" t="s">
        <v>239</v>
      </c>
      <c r="F80" s="35"/>
      <c r="G80" s="35"/>
      <c r="H80" s="35"/>
      <c r="I80" s="35"/>
      <c r="J80" s="35"/>
      <c r="K80" s="35"/>
      <c r="L80" s="35"/>
      <c r="M80" s="10"/>
    </row>
    <row r="81" spans="1:14" ht="15">
      <c r="A81" s="9"/>
      <c r="B81" s="10"/>
      <c r="C81" s="29"/>
      <c r="D81" s="35"/>
      <c r="E81" s="35"/>
      <c r="F81" s="35"/>
      <c r="G81" s="35"/>
      <c r="H81" s="35"/>
      <c r="I81" s="35"/>
      <c r="J81" s="35"/>
      <c r="K81" s="35"/>
      <c r="L81" s="35"/>
      <c r="M81" s="10"/>
    </row>
    <row r="82" spans="1:14" ht="15.75">
      <c r="A82" s="9"/>
      <c r="B82" s="10"/>
      <c r="C82" s="32" t="s">
        <v>230</v>
      </c>
      <c r="D82" s="34" t="s">
        <v>44</v>
      </c>
      <c r="E82" s="35"/>
      <c r="F82" s="35"/>
      <c r="G82" s="35"/>
      <c r="H82" s="35"/>
      <c r="I82" s="35"/>
      <c r="J82" s="35"/>
      <c r="K82" s="35"/>
      <c r="L82" s="35"/>
      <c r="M82" s="10"/>
    </row>
    <row r="83" spans="1:14" ht="35.25" customHeight="1">
      <c r="A83" s="9"/>
      <c r="B83" s="10"/>
      <c r="C83" s="29"/>
      <c r="D83" s="229" t="s">
        <v>82</v>
      </c>
      <c r="E83" s="229"/>
      <c r="F83" s="229"/>
      <c r="G83" s="229"/>
      <c r="H83" s="229"/>
      <c r="I83" s="229"/>
      <c r="J83" s="229"/>
      <c r="K83" s="229"/>
      <c r="L83" s="229"/>
      <c r="M83" s="10"/>
    </row>
    <row r="84" spans="1:14" ht="15.75">
      <c r="A84" s="9"/>
      <c r="B84" s="10"/>
      <c r="C84" s="29"/>
      <c r="D84" s="40"/>
      <c r="E84" s="40"/>
      <c r="F84" s="40"/>
      <c r="G84" s="40"/>
      <c r="H84" s="40"/>
      <c r="I84" s="40"/>
      <c r="J84" s="40"/>
      <c r="K84" s="40"/>
      <c r="L84" s="13"/>
      <c r="M84" s="10"/>
    </row>
    <row r="85" spans="1:14" ht="15.75">
      <c r="A85" s="9"/>
      <c r="B85" s="10"/>
      <c r="C85" s="32" t="s">
        <v>45</v>
      </c>
      <c r="D85" s="76" t="s">
        <v>46</v>
      </c>
      <c r="E85" s="77"/>
      <c r="F85" s="78"/>
      <c r="G85" s="79"/>
      <c r="H85" s="13"/>
      <c r="I85" s="13"/>
      <c r="J85" s="13"/>
      <c r="K85" s="13"/>
      <c r="L85" s="13"/>
      <c r="M85" s="10"/>
    </row>
    <row r="86" spans="1:14" ht="176.25" customHeight="1">
      <c r="A86" s="9"/>
      <c r="B86" s="10"/>
      <c r="C86" s="29"/>
      <c r="D86" s="229" t="s">
        <v>206</v>
      </c>
      <c r="E86" s="229"/>
      <c r="F86" s="229"/>
      <c r="G86" s="229"/>
      <c r="H86" s="229"/>
      <c r="I86" s="229"/>
      <c r="J86" s="229"/>
      <c r="K86" s="229"/>
      <c r="L86" s="229"/>
      <c r="M86" s="10"/>
    </row>
    <row r="87" spans="1:14" ht="15.75">
      <c r="A87" s="9"/>
      <c r="B87" s="10"/>
      <c r="C87" s="29"/>
      <c r="D87" s="40"/>
      <c r="E87" s="40"/>
      <c r="F87" s="40"/>
      <c r="G87" s="40"/>
      <c r="H87" s="40"/>
      <c r="I87" s="40"/>
      <c r="J87" s="40"/>
      <c r="K87" s="40"/>
      <c r="L87" s="13"/>
      <c r="M87" s="10"/>
    </row>
    <row r="88" spans="1:14" s="75" customFormat="1" ht="15.75">
      <c r="A88" s="5"/>
      <c r="B88" s="36"/>
      <c r="C88" s="37" t="s">
        <v>47</v>
      </c>
      <c r="D88" s="22" t="s">
        <v>48</v>
      </c>
      <c r="E88" s="36"/>
      <c r="F88" s="36"/>
      <c r="G88" s="36"/>
      <c r="H88" s="36"/>
      <c r="I88" s="36"/>
      <c r="J88" s="36"/>
      <c r="K88" s="36"/>
      <c r="L88" s="36"/>
      <c r="M88" s="36"/>
      <c r="N88" s="5"/>
    </row>
    <row r="89" spans="1:14" ht="303" customHeight="1">
      <c r="B89" s="36"/>
      <c r="C89" s="36"/>
      <c r="D89" s="216" t="s">
        <v>231</v>
      </c>
      <c r="E89" s="217"/>
      <c r="F89" s="217"/>
      <c r="G89" s="217"/>
      <c r="H89" s="217"/>
      <c r="I89" s="217"/>
      <c r="J89" s="217"/>
      <c r="K89" s="217"/>
      <c r="L89" s="217"/>
      <c r="M89" s="36"/>
    </row>
    <row r="90" spans="1:14" ht="70.5" customHeight="1">
      <c r="B90" s="36"/>
      <c r="C90" s="36"/>
      <c r="D90" s="217"/>
      <c r="E90" s="217"/>
      <c r="F90" s="217"/>
      <c r="G90" s="217"/>
      <c r="H90" s="217"/>
      <c r="I90" s="217"/>
      <c r="J90" s="217"/>
      <c r="K90" s="217"/>
      <c r="L90" s="217"/>
      <c r="M90" s="36"/>
    </row>
    <row r="91" spans="1:14" s="75" customFormat="1" ht="23.1" customHeight="1">
      <c r="A91" s="5"/>
      <c r="B91" s="36"/>
      <c r="C91" s="37" t="s">
        <v>49</v>
      </c>
      <c r="D91" s="22" t="s">
        <v>50</v>
      </c>
      <c r="E91" s="36"/>
      <c r="F91" s="36"/>
      <c r="G91" s="36"/>
      <c r="H91" s="36"/>
      <c r="I91" s="36"/>
      <c r="J91" s="36"/>
      <c r="K91" s="36"/>
      <c r="L91" s="36"/>
      <c r="M91" s="36"/>
      <c r="N91" s="5"/>
    </row>
    <row r="92" spans="1:14" s="72" customFormat="1" ht="15.75">
      <c r="B92" s="73"/>
      <c r="C92" s="73"/>
      <c r="D92" s="74" t="s">
        <v>51</v>
      </c>
      <c r="E92" s="74" t="s">
        <v>52</v>
      </c>
      <c r="F92" s="196" t="s">
        <v>53</v>
      </c>
      <c r="G92" s="197"/>
      <c r="H92" s="197"/>
      <c r="I92" s="197"/>
      <c r="J92" s="197"/>
      <c r="K92" s="197"/>
      <c r="L92" s="198"/>
      <c r="M92" s="73"/>
    </row>
    <row r="93" spans="1:14" s="72" customFormat="1" ht="32.25" customHeight="1">
      <c r="B93" s="73"/>
      <c r="C93" s="73"/>
      <c r="D93" s="183" t="s">
        <v>54</v>
      </c>
      <c r="E93" s="184">
        <v>45359</v>
      </c>
      <c r="F93" s="199" t="s">
        <v>122</v>
      </c>
      <c r="G93" s="200"/>
      <c r="H93" s="200"/>
      <c r="I93" s="200"/>
      <c r="J93" s="200"/>
      <c r="K93" s="200"/>
      <c r="L93" s="201"/>
      <c r="M93" s="73"/>
    </row>
    <row r="94" spans="1:14" s="72" customFormat="1" ht="131.25" customHeight="1">
      <c r="B94" s="73"/>
      <c r="C94" s="73"/>
      <c r="D94" s="183" t="s">
        <v>234</v>
      </c>
      <c r="E94" s="184">
        <v>45365</v>
      </c>
      <c r="F94" s="199" t="s">
        <v>241</v>
      </c>
      <c r="G94" s="200"/>
      <c r="H94" s="200"/>
      <c r="I94" s="200"/>
      <c r="J94" s="200"/>
      <c r="K94" s="200"/>
      <c r="L94" s="201"/>
      <c r="M94" s="73"/>
    </row>
    <row r="95" spans="1:14" s="72" customFormat="1" ht="39.75" customHeight="1">
      <c r="B95" s="73"/>
      <c r="C95" s="73"/>
      <c r="D95" s="183" t="s">
        <v>55</v>
      </c>
      <c r="E95" s="184">
        <v>45370</v>
      </c>
      <c r="F95" s="199" t="s">
        <v>123</v>
      </c>
      <c r="G95" s="200"/>
      <c r="H95" s="200"/>
      <c r="I95" s="200"/>
      <c r="J95" s="200"/>
      <c r="K95" s="200"/>
      <c r="L95" s="201"/>
      <c r="M95" s="73"/>
    </row>
    <row r="96" spans="1:14" s="72" customFormat="1" ht="31.5" customHeight="1">
      <c r="B96" s="73"/>
      <c r="C96" s="73"/>
      <c r="D96" s="183" t="s">
        <v>56</v>
      </c>
      <c r="E96" s="184">
        <v>45373</v>
      </c>
      <c r="F96" s="199" t="s">
        <v>122</v>
      </c>
      <c r="G96" s="200"/>
      <c r="H96" s="200"/>
      <c r="I96" s="200"/>
      <c r="J96" s="200"/>
      <c r="K96" s="200"/>
      <c r="L96" s="201"/>
      <c r="M96" s="73"/>
    </row>
    <row r="97" spans="2:13" s="72" customFormat="1" ht="30" customHeight="1">
      <c r="B97" s="73"/>
      <c r="C97" s="73"/>
      <c r="D97" s="183" t="s">
        <v>57</v>
      </c>
      <c r="E97" s="184">
        <v>45384</v>
      </c>
      <c r="F97" s="199" t="s">
        <v>123</v>
      </c>
      <c r="G97" s="200"/>
      <c r="H97" s="200"/>
      <c r="I97" s="200"/>
      <c r="J97" s="200"/>
      <c r="K97" s="200"/>
      <c r="L97" s="201"/>
      <c r="M97" s="73"/>
    </row>
    <row r="98" spans="2:13" s="72" customFormat="1" ht="15">
      <c r="B98" s="73"/>
      <c r="C98" s="73"/>
      <c r="D98" s="186" t="s">
        <v>125</v>
      </c>
      <c r="E98" s="184">
        <v>45391</v>
      </c>
      <c r="F98" s="199" t="s">
        <v>130</v>
      </c>
      <c r="G98" s="200"/>
      <c r="H98" s="200"/>
      <c r="I98" s="200"/>
      <c r="J98" s="200"/>
      <c r="K98" s="200"/>
      <c r="L98" s="201"/>
      <c r="M98" s="73"/>
    </row>
    <row r="99" spans="2:13" s="72" customFormat="1" ht="15">
      <c r="B99" s="73"/>
      <c r="C99" s="73"/>
      <c r="D99" s="186" t="s">
        <v>124</v>
      </c>
      <c r="E99" s="184">
        <v>45398</v>
      </c>
      <c r="F99" s="199" t="s">
        <v>232</v>
      </c>
      <c r="G99" s="200"/>
      <c r="H99" s="200"/>
      <c r="I99" s="200"/>
      <c r="J99" s="200"/>
      <c r="K99" s="200"/>
      <c r="L99" s="201"/>
      <c r="M99" s="73"/>
    </row>
    <row r="100" spans="2:13" ht="0" hidden="1" customHeight="1">
      <c r="D100" s="187"/>
      <c r="E100" s="188"/>
      <c r="F100" s="187"/>
      <c r="G100" s="187"/>
      <c r="H100" s="187"/>
      <c r="I100" s="187"/>
      <c r="J100" s="187"/>
      <c r="K100" s="187"/>
      <c r="L100" s="187"/>
    </row>
    <row r="101" spans="2:13" s="72" customFormat="1" ht="15">
      <c r="B101" s="73"/>
      <c r="C101" s="73"/>
      <c r="D101" s="186" t="s">
        <v>126</v>
      </c>
      <c r="E101" s="184">
        <v>45404</v>
      </c>
      <c r="F101" s="199" t="s">
        <v>130</v>
      </c>
      <c r="G101" s="200"/>
      <c r="H101" s="200"/>
      <c r="I101" s="200"/>
      <c r="J101" s="200"/>
      <c r="K101" s="200"/>
      <c r="L101" s="201"/>
      <c r="M101" s="73"/>
    </row>
    <row r="102" spans="2:13" s="72" customFormat="1" ht="15">
      <c r="B102" s="73"/>
      <c r="C102" s="73"/>
      <c r="D102" s="186" t="s">
        <v>128</v>
      </c>
      <c r="E102" s="184">
        <v>45407</v>
      </c>
      <c r="F102" s="199"/>
      <c r="G102" s="200"/>
      <c r="H102" s="200"/>
      <c r="I102" s="200"/>
      <c r="J102" s="200"/>
      <c r="K102" s="200"/>
      <c r="L102" s="201"/>
      <c r="M102" s="73"/>
    </row>
    <row r="103" spans="2:13" s="72" customFormat="1" ht="15">
      <c r="B103" s="73"/>
      <c r="C103" s="73"/>
      <c r="D103" s="186" t="s">
        <v>127</v>
      </c>
      <c r="E103" s="184">
        <v>45411</v>
      </c>
      <c r="F103" s="199"/>
      <c r="G103" s="200"/>
      <c r="H103" s="200"/>
      <c r="I103" s="200"/>
      <c r="J103" s="200"/>
      <c r="K103" s="200"/>
      <c r="L103" s="201"/>
      <c r="M103" s="73"/>
    </row>
    <row r="104" spans="2:13" s="72" customFormat="1" ht="81.75" customHeight="1">
      <c r="B104" s="73"/>
      <c r="C104" s="73"/>
      <c r="D104" s="186" t="s">
        <v>129</v>
      </c>
      <c r="E104" s="185" t="s">
        <v>240</v>
      </c>
      <c r="F104" s="199" t="s">
        <v>235</v>
      </c>
      <c r="G104" s="200"/>
      <c r="H104" s="200"/>
      <c r="I104" s="200"/>
      <c r="J104" s="200"/>
      <c r="K104" s="200"/>
      <c r="L104" s="201"/>
      <c r="M104" s="73"/>
    </row>
    <row r="105" spans="2:13" ht="15.6" customHeight="1">
      <c r="B105" s="36"/>
      <c r="C105" s="36"/>
      <c r="D105" s="36"/>
      <c r="E105" s="36"/>
      <c r="F105" s="71"/>
      <c r="G105" s="71"/>
      <c r="H105" s="71"/>
      <c r="I105" s="71"/>
      <c r="J105" s="71"/>
      <c r="K105" s="71"/>
      <c r="L105" s="71"/>
      <c r="M105" s="36"/>
    </row>
    <row r="106" spans="2:13" ht="15.6" customHeight="1">
      <c r="B106" s="36"/>
      <c r="C106" s="36"/>
      <c r="D106" s="36"/>
      <c r="E106" s="36"/>
      <c r="F106" s="71"/>
      <c r="G106" s="71"/>
      <c r="H106" s="71"/>
      <c r="I106" s="71"/>
      <c r="J106" s="71"/>
      <c r="K106" s="71"/>
      <c r="L106" s="71"/>
      <c r="M106" s="36"/>
    </row>
    <row r="107" spans="2:13" ht="14.45" customHeight="1">
      <c r="B107" s="36"/>
      <c r="C107" s="37" t="s">
        <v>58</v>
      </c>
      <c r="D107" s="22" t="s">
        <v>59</v>
      </c>
      <c r="E107" s="36"/>
      <c r="F107" s="36"/>
      <c r="G107" s="36"/>
      <c r="H107" s="36"/>
      <c r="I107" s="36"/>
      <c r="J107" s="36"/>
      <c r="K107" s="36"/>
      <c r="L107" s="36"/>
      <c r="M107" s="36"/>
    </row>
    <row r="108" spans="2:13" ht="30" customHeight="1">
      <c r="B108" s="36"/>
      <c r="C108" s="37"/>
      <c r="D108" s="195" t="s">
        <v>60</v>
      </c>
      <c r="E108" s="195"/>
      <c r="F108" s="195"/>
      <c r="G108" s="195"/>
      <c r="H108" s="195"/>
      <c r="I108" s="195"/>
      <c r="J108" s="195"/>
      <c r="K108" s="195"/>
      <c r="L108" s="195"/>
      <c r="M108" s="36"/>
    </row>
    <row r="109" spans="2:13" ht="14.45" customHeight="1">
      <c r="B109" s="36"/>
      <c r="C109" s="37"/>
      <c r="D109" s="36" t="s">
        <v>61</v>
      </c>
      <c r="E109" s="36"/>
      <c r="F109" s="36"/>
      <c r="G109" s="36"/>
      <c r="H109" s="36"/>
      <c r="I109" s="36"/>
      <c r="J109" s="36"/>
      <c r="K109" s="36"/>
      <c r="L109" s="36"/>
      <c r="M109" s="36"/>
    </row>
    <row r="110" spans="2:13" ht="14.45" customHeight="1">
      <c r="B110" s="36"/>
      <c r="C110" s="36"/>
      <c r="D110" s="36"/>
      <c r="E110" s="36"/>
      <c r="F110" s="36"/>
      <c r="G110" s="36"/>
      <c r="H110" s="36"/>
      <c r="I110" s="36"/>
      <c r="J110" s="36"/>
      <c r="K110" s="36"/>
      <c r="L110" s="36"/>
      <c r="M110" s="36"/>
    </row>
    <row r="111" spans="2:13" ht="14.45" customHeight="1">
      <c r="B111" s="36"/>
      <c r="C111" s="36"/>
      <c r="D111" s="36"/>
      <c r="E111" s="36"/>
      <c r="F111" s="36"/>
      <c r="G111" s="36"/>
      <c r="H111" s="36"/>
      <c r="I111" s="36"/>
      <c r="J111" s="36"/>
      <c r="K111" s="36"/>
      <c r="L111" s="36"/>
      <c r="M111" s="36"/>
    </row>
    <row r="112" spans="2:13" ht="14.45" customHeight="1">
      <c r="B112" s="36"/>
      <c r="C112" s="36"/>
      <c r="D112" s="36"/>
      <c r="E112" s="36"/>
      <c r="F112" s="36"/>
      <c r="G112" s="36"/>
      <c r="H112" s="36"/>
      <c r="I112" s="36"/>
      <c r="J112" s="36"/>
      <c r="K112" s="36"/>
      <c r="L112" s="36"/>
      <c r="M112" s="36"/>
    </row>
    <row r="113" spans="2:13" ht="14.45" customHeight="1">
      <c r="B113" s="36"/>
      <c r="C113" s="36"/>
      <c r="D113" s="36"/>
      <c r="E113" s="36"/>
      <c r="F113" s="36"/>
      <c r="G113" s="36"/>
      <c r="H113" s="36"/>
      <c r="I113" s="36"/>
      <c r="J113" s="36"/>
      <c r="K113" s="36"/>
      <c r="L113" s="36"/>
      <c r="M113" s="36"/>
    </row>
    <row r="114" spans="2:13" ht="14.45" customHeight="1">
      <c r="B114" s="36"/>
      <c r="C114" s="36"/>
      <c r="D114" s="36"/>
      <c r="E114" s="36"/>
      <c r="F114" s="36"/>
      <c r="G114" s="36"/>
      <c r="H114" s="36"/>
      <c r="I114" s="36"/>
      <c r="J114" s="36"/>
      <c r="K114" s="36"/>
      <c r="L114" s="36"/>
      <c r="M114" s="36"/>
    </row>
    <row r="115" spans="2:13" ht="14.45" customHeight="1">
      <c r="B115" s="36"/>
      <c r="C115" s="36"/>
      <c r="D115" s="36"/>
      <c r="E115" s="36"/>
      <c r="F115" s="36"/>
      <c r="G115" s="36"/>
      <c r="H115" s="36"/>
      <c r="I115" s="36"/>
      <c r="J115" s="36"/>
      <c r="K115" s="36"/>
      <c r="L115" s="36"/>
      <c r="M115" s="36"/>
    </row>
    <row r="116" spans="2:13" ht="14.45" customHeight="1">
      <c r="B116" s="36"/>
      <c r="C116" s="36"/>
      <c r="D116" s="36"/>
      <c r="E116" s="36"/>
      <c r="F116" s="36"/>
      <c r="G116" s="36"/>
      <c r="H116" s="36"/>
      <c r="I116" s="36"/>
      <c r="J116" s="36"/>
      <c r="K116" s="36"/>
      <c r="L116" s="36"/>
      <c r="M116" s="36"/>
    </row>
    <row r="117" spans="2:13" ht="14.45" customHeight="1">
      <c r="B117" s="36"/>
      <c r="C117" s="36"/>
      <c r="D117" s="38" t="s">
        <v>62</v>
      </c>
      <c r="E117" s="36"/>
      <c r="F117" s="36"/>
      <c r="G117" s="36"/>
      <c r="H117" s="36"/>
      <c r="I117" s="36"/>
      <c r="J117" s="36"/>
      <c r="K117" s="36"/>
      <c r="L117" s="36"/>
      <c r="M117" s="36"/>
    </row>
    <row r="118" spans="2:13" ht="14.45" customHeight="1">
      <c r="B118" s="36"/>
      <c r="C118" s="36"/>
      <c r="D118" s="36" t="s">
        <v>63</v>
      </c>
      <c r="E118" s="36"/>
      <c r="F118" s="36"/>
      <c r="G118" s="36"/>
      <c r="H118" s="36"/>
      <c r="I118" s="36"/>
      <c r="J118" s="36"/>
      <c r="K118" s="36"/>
      <c r="L118" s="36"/>
      <c r="M118" s="36"/>
    </row>
    <row r="119" spans="2:13" ht="14.45" customHeight="1">
      <c r="B119" s="36"/>
      <c r="C119" s="36"/>
      <c r="D119" s="36" t="s">
        <v>64</v>
      </c>
      <c r="E119" s="36"/>
      <c r="F119" s="36"/>
      <c r="G119" s="36"/>
      <c r="H119" s="36"/>
      <c r="I119" s="36"/>
      <c r="J119" s="36"/>
      <c r="K119" s="36"/>
      <c r="L119" s="36"/>
      <c r="M119" s="36"/>
    </row>
    <row r="120" spans="2:13" ht="14.45" customHeight="1">
      <c r="B120" s="36"/>
      <c r="C120" s="36"/>
      <c r="D120" s="36" t="s">
        <v>65</v>
      </c>
      <c r="E120" s="36"/>
      <c r="F120" s="36"/>
      <c r="G120" s="36"/>
      <c r="H120" s="36"/>
      <c r="I120" s="36"/>
      <c r="J120" s="36"/>
      <c r="K120" s="36"/>
      <c r="L120" s="36"/>
      <c r="M120" s="36"/>
    </row>
    <row r="121" spans="2:13" ht="14.45" customHeight="1">
      <c r="B121" s="36"/>
      <c r="C121" s="36"/>
      <c r="D121" s="36" t="s">
        <v>66</v>
      </c>
      <c r="E121" s="36"/>
      <c r="F121" s="36"/>
      <c r="G121" s="36"/>
      <c r="H121" s="36"/>
      <c r="I121" s="36"/>
      <c r="J121" s="36"/>
      <c r="K121" s="36"/>
      <c r="L121" s="36"/>
      <c r="M121" s="36"/>
    </row>
    <row r="122" spans="2:13" ht="14.45" customHeight="1">
      <c r="B122" s="36"/>
      <c r="C122" s="36"/>
      <c r="D122" s="36" t="s">
        <v>67</v>
      </c>
      <c r="E122" s="36"/>
      <c r="F122" s="36"/>
      <c r="G122" s="36"/>
      <c r="H122" s="36"/>
      <c r="I122" s="36"/>
      <c r="J122" s="36"/>
      <c r="K122" s="36"/>
      <c r="L122" s="36"/>
      <c r="M122" s="36"/>
    </row>
    <row r="123" spans="2:13" ht="14.45" customHeight="1">
      <c r="B123" s="36"/>
      <c r="C123" s="36"/>
      <c r="D123" s="36"/>
      <c r="E123" s="36"/>
      <c r="F123" s="36"/>
      <c r="G123" s="36"/>
      <c r="H123" s="36"/>
      <c r="I123" s="36"/>
      <c r="J123" s="36"/>
      <c r="K123" s="36"/>
      <c r="L123" s="36"/>
      <c r="M123" s="36"/>
    </row>
    <row r="124" spans="2:13" ht="14.45" customHeight="1">
      <c r="B124" s="36"/>
      <c r="C124" s="36"/>
      <c r="D124" s="36"/>
      <c r="E124" s="36"/>
      <c r="F124" s="36"/>
      <c r="G124" s="36"/>
      <c r="H124" s="36"/>
      <c r="I124" s="36"/>
      <c r="J124" s="36"/>
      <c r="K124" s="36"/>
      <c r="L124" s="36"/>
      <c r="M124" s="36"/>
    </row>
    <row r="125" spans="2:13" ht="14.45" customHeight="1">
      <c r="B125" s="36"/>
      <c r="C125" s="36"/>
      <c r="D125" s="36"/>
      <c r="E125" s="36"/>
      <c r="F125" s="36"/>
      <c r="G125" s="36"/>
      <c r="H125" s="36"/>
      <c r="I125" s="36"/>
      <c r="J125" s="36"/>
      <c r="K125" s="36"/>
      <c r="L125" s="36"/>
      <c r="M125" s="36"/>
    </row>
    <row r="126" spans="2:13" ht="14.45" customHeight="1">
      <c r="B126" s="36"/>
      <c r="C126" s="36"/>
      <c r="D126" s="36"/>
      <c r="E126" s="36"/>
      <c r="F126" s="36"/>
      <c r="G126" s="36"/>
      <c r="H126" s="36"/>
      <c r="I126" s="36"/>
      <c r="J126" s="36"/>
      <c r="K126" s="36"/>
      <c r="L126" s="36"/>
      <c r="M126" s="36"/>
    </row>
    <row r="127" spans="2:13" ht="14.45" customHeight="1">
      <c r="B127" s="36"/>
      <c r="C127" s="36"/>
      <c r="D127" s="36"/>
      <c r="E127" s="36"/>
      <c r="F127" s="36"/>
      <c r="G127" s="36"/>
      <c r="H127" s="36"/>
      <c r="I127" s="36"/>
      <c r="J127" s="36"/>
      <c r="K127" s="36"/>
      <c r="L127" s="36"/>
      <c r="M127" s="36"/>
    </row>
    <row r="128" spans="2:13" ht="14.45" customHeight="1">
      <c r="B128" s="36"/>
      <c r="C128" s="36"/>
      <c r="D128" s="36"/>
      <c r="E128" s="36"/>
      <c r="F128" s="36"/>
      <c r="G128" s="36"/>
      <c r="H128" s="36"/>
      <c r="I128" s="36"/>
      <c r="J128" s="36"/>
      <c r="K128" s="36"/>
      <c r="L128" s="36"/>
      <c r="M128" s="36"/>
    </row>
    <row r="129" spans="2:13" ht="14.45" customHeight="1">
      <c r="B129" s="36"/>
      <c r="C129" s="36"/>
      <c r="D129" s="36"/>
      <c r="E129" s="36"/>
      <c r="F129" s="36"/>
      <c r="G129" s="36"/>
      <c r="H129" s="36"/>
      <c r="I129" s="36"/>
      <c r="J129" s="36"/>
      <c r="K129" s="36"/>
      <c r="L129" s="36"/>
      <c r="M129" s="36"/>
    </row>
    <row r="130" spans="2:13" ht="14.45" customHeight="1">
      <c r="B130" s="36"/>
      <c r="C130" s="36"/>
      <c r="D130" s="36"/>
      <c r="E130" s="36"/>
      <c r="F130" s="36"/>
      <c r="G130" s="36"/>
      <c r="H130" s="36"/>
      <c r="I130" s="36"/>
      <c r="J130" s="36"/>
      <c r="K130" s="36"/>
      <c r="L130" s="36"/>
      <c r="M130" s="36"/>
    </row>
    <row r="131" spans="2:13" ht="14.45" customHeight="1">
      <c r="B131" s="36"/>
      <c r="C131" s="36"/>
      <c r="D131" s="36"/>
      <c r="E131" s="36"/>
      <c r="F131" s="36"/>
      <c r="G131" s="36"/>
      <c r="H131" s="36"/>
      <c r="I131" s="36"/>
      <c r="J131" s="36"/>
      <c r="K131" s="36"/>
      <c r="L131" s="36"/>
      <c r="M131" s="36"/>
    </row>
    <row r="132" spans="2:13" ht="14.45" customHeight="1">
      <c r="B132" s="36"/>
      <c r="C132" s="36"/>
      <c r="D132" s="36"/>
      <c r="E132" s="36"/>
      <c r="F132" s="36"/>
      <c r="G132" s="36"/>
      <c r="H132" s="36"/>
      <c r="I132" s="36"/>
      <c r="J132" s="36"/>
      <c r="K132" s="36"/>
      <c r="L132" s="36"/>
      <c r="M132" s="36"/>
    </row>
    <row r="133" spans="2:13" ht="14.45" customHeight="1">
      <c r="B133" s="36"/>
      <c r="C133" s="36"/>
      <c r="D133" s="36"/>
      <c r="E133" s="36"/>
      <c r="F133" s="36"/>
      <c r="G133" s="36"/>
      <c r="H133" s="36"/>
      <c r="I133" s="36"/>
      <c r="J133" s="36"/>
      <c r="K133" s="36"/>
      <c r="L133" s="36"/>
      <c r="M133" s="36"/>
    </row>
    <row r="134" spans="2:13" ht="14.45" customHeight="1">
      <c r="B134" s="36"/>
      <c r="C134" s="36"/>
      <c r="D134" s="36"/>
      <c r="E134" s="36"/>
      <c r="F134" s="36"/>
      <c r="G134" s="36"/>
      <c r="H134" s="36"/>
      <c r="I134" s="36"/>
      <c r="J134" s="36"/>
      <c r="K134" s="36"/>
      <c r="L134" s="36"/>
      <c r="M134" s="36"/>
    </row>
    <row r="135" spans="2:13" ht="14.45" customHeight="1">
      <c r="B135" s="36"/>
      <c r="C135" s="36"/>
      <c r="D135" s="36"/>
      <c r="E135" s="36"/>
      <c r="F135" s="36"/>
      <c r="G135" s="36"/>
      <c r="H135" s="36"/>
      <c r="I135" s="36"/>
      <c r="J135" s="36"/>
      <c r="K135" s="36"/>
      <c r="L135" s="36"/>
      <c r="M135" s="36"/>
    </row>
    <row r="136" spans="2:13" ht="14.45" customHeight="1">
      <c r="B136" s="36"/>
      <c r="C136" s="36"/>
      <c r="D136" s="36"/>
      <c r="E136" s="36"/>
      <c r="F136" s="36"/>
      <c r="G136" s="36"/>
      <c r="H136" s="36"/>
      <c r="I136" s="36"/>
      <c r="J136" s="36"/>
      <c r="K136" s="36"/>
      <c r="L136" s="36"/>
      <c r="M136" s="36"/>
    </row>
    <row r="137" spans="2:13" ht="14.45" customHeight="1">
      <c r="B137" s="36"/>
      <c r="C137" s="36"/>
      <c r="D137" s="36"/>
      <c r="E137" s="36"/>
      <c r="F137" s="36"/>
      <c r="G137" s="36"/>
      <c r="H137" s="36"/>
      <c r="I137" s="36"/>
      <c r="J137" s="36"/>
      <c r="K137" s="36"/>
      <c r="L137" s="36"/>
      <c r="M137" s="36"/>
    </row>
    <row r="138" spans="2:13" ht="14.45" customHeight="1">
      <c r="B138" s="36"/>
      <c r="C138" s="36"/>
      <c r="D138" s="36"/>
      <c r="E138" s="36"/>
      <c r="F138" s="36"/>
      <c r="G138" s="36"/>
      <c r="H138" s="36"/>
      <c r="I138" s="36"/>
      <c r="J138" s="36"/>
      <c r="K138" s="36"/>
      <c r="L138" s="36"/>
      <c r="M138" s="36"/>
    </row>
    <row r="139" spans="2:13" ht="14.45" customHeight="1">
      <c r="B139" s="36"/>
      <c r="C139" s="36"/>
      <c r="D139" s="36"/>
      <c r="E139" s="36"/>
      <c r="F139" s="36"/>
      <c r="G139" s="36"/>
      <c r="H139" s="36"/>
      <c r="I139" s="36"/>
      <c r="J139" s="36"/>
      <c r="K139" s="36"/>
      <c r="L139" s="36"/>
      <c r="M139" s="36"/>
    </row>
    <row r="140" spans="2:13" ht="14.45" customHeight="1">
      <c r="B140" s="36"/>
      <c r="C140" s="36"/>
      <c r="D140" s="36"/>
      <c r="E140" s="36"/>
      <c r="F140" s="36"/>
      <c r="G140" s="36"/>
      <c r="H140" s="36"/>
      <c r="I140" s="36"/>
      <c r="J140" s="36"/>
      <c r="K140" s="36"/>
      <c r="L140" s="36"/>
      <c r="M140" s="36"/>
    </row>
    <row r="141" spans="2:13" ht="14.45" customHeight="1">
      <c r="B141" s="36"/>
      <c r="C141" s="36"/>
      <c r="D141" s="36"/>
      <c r="E141" s="36"/>
      <c r="F141" s="36"/>
      <c r="G141" s="36"/>
      <c r="H141" s="36"/>
      <c r="I141" s="36"/>
      <c r="J141" s="36"/>
      <c r="K141" s="36"/>
      <c r="L141" s="36"/>
      <c r="M141" s="36"/>
    </row>
    <row r="142" spans="2:13" ht="14.45" customHeight="1">
      <c r="B142" s="36"/>
      <c r="C142" s="36"/>
      <c r="D142" s="36"/>
      <c r="E142" s="36"/>
      <c r="F142" s="36"/>
      <c r="G142" s="36"/>
      <c r="H142" s="36"/>
      <c r="I142" s="36"/>
      <c r="J142" s="36"/>
      <c r="K142" s="36"/>
      <c r="L142" s="36"/>
      <c r="M142" s="36"/>
    </row>
    <row r="143" spans="2:13" ht="14.45" customHeight="1">
      <c r="B143" s="36"/>
      <c r="C143" s="36"/>
      <c r="D143" s="36"/>
      <c r="E143" s="36"/>
      <c r="F143" s="36"/>
      <c r="G143" s="36"/>
      <c r="H143" s="36"/>
      <c r="I143" s="36"/>
      <c r="J143" s="36"/>
      <c r="K143" s="36"/>
      <c r="L143" s="36"/>
      <c r="M143" s="36"/>
    </row>
    <row r="144" spans="2:13" ht="14.45" customHeight="1">
      <c r="B144" s="36"/>
      <c r="C144" s="36"/>
      <c r="D144" s="36"/>
      <c r="E144" s="36"/>
      <c r="F144" s="36"/>
      <c r="G144" s="36"/>
      <c r="H144" s="36"/>
      <c r="I144" s="36"/>
      <c r="J144" s="36"/>
      <c r="K144" s="36"/>
      <c r="L144" s="36"/>
      <c r="M144" s="36"/>
    </row>
    <row r="145" spans="2:13" ht="14.45" customHeight="1">
      <c r="B145" s="36"/>
      <c r="C145" s="36"/>
      <c r="D145" s="36"/>
      <c r="E145" s="36"/>
      <c r="F145" s="36"/>
      <c r="G145" s="36"/>
      <c r="H145" s="36"/>
      <c r="I145" s="36"/>
      <c r="J145" s="36"/>
      <c r="K145" s="36"/>
      <c r="L145" s="36"/>
      <c r="M145" s="36"/>
    </row>
    <row r="146" spans="2:13" ht="14.45" customHeight="1">
      <c r="B146" s="36"/>
      <c r="C146" s="36"/>
      <c r="D146" s="36"/>
      <c r="E146" s="36"/>
      <c r="F146" s="36"/>
      <c r="G146" s="36"/>
      <c r="H146" s="36"/>
      <c r="I146" s="36"/>
      <c r="J146" s="36"/>
      <c r="K146" s="36"/>
      <c r="L146" s="36"/>
      <c r="M146" s="36"/>
    </row>
    <row r="147" spans="2:13" ht="14.45" customHeight="1">
      <c r="B147" s="36"/>
      <c r="C147" s="36"/>
      <c r="D147" s="36"/>
      <c r="E147" s="36"/>
      <c r="F147" s="36"/>
      <c r="G147" s="36"/>
      <c r="H147" s="36"/>
      <c r="I147" s="36"/>
      <c r="J147" s="36"/>
      <c r="K147" s="36"/>
      <c r="L147" s="36"/>
      <c r="M147" s="36"/>
    </row>
    <row r="148" spans="2:13" ht="14.45" customHeight="1">
      <c r="B148" s="36"/>
      <c r="C148" s="36"/>
      <c r="D148" s="36"/>
      <c r="E148" s="36"/>
      <c r="F148" s="36"/>
      <c r="G148" s="36"/>
      <c r="H148" s="36"/>
      <c r="I148" s="36"/>
      <c r="J148" s="36"/>
      <c r="K148" s="36"/>
      <c r="L148" s="36"/>
      <c r="M148" s="36"/>
    </row>
    <row r="149" spans="2:13" ht="14.45" customHeight="1">
      <c r="B149" s="36"/>
      <c r="C149" s="36"/>
      <c r="D149" s="36"/>
      <c r="E149" s="36"/>
      <c r="F149" s="36"/>
      <c r="G149" s="36"/>
      <c r="H149" s="36"/>
      <c r="I149" s="36"/>
      <c r="J149" s="36"/>
      <c r="K149" s="36"/>
      <c r="L149" s="36"/>
      <c r="M149" s="36"/>
    </row>
    <row r="150" spans="2:13" ht="14.45" customHeight="1">
      <c r="B150" s="36"/>
      <c r="C150" s="36"/>
      <c r="D150" s="36"/>
      <c r="E150" s="36"/>
      <c r="F150" s="36"/>
      <c r="G150" s="36"/>
      <c r="H150" s="36"/>
      <c r="I150" s="36"/>
      <c r="J150" s="36"/>
      <c r="K150" s="36"/>
      <c r="L150" s="36"/>
      <c r="M150" s="36"/>
    </row>
    <row r="151" spans="2:13" ht="14.45" customHeight="1">
      <c r="B151" s="36"/>
      <c r="C151" s="36"/>
      <c r="D151" s="36"/>
      <c r="E151" s="36"/>
      <c r="F151" s="36"/>
      <c r="G151" s="36"/>
      <c r="H151" s="36"/>
      <c r="I151" s="36"/>
      <c r="J151" s="36"/>
      <c r="K151" s="36"/>
      <c r="L151" s="36"/>
      <c r="M151" s="36"/>
    </row>
    <row r="152" spans="2:13" ht="14.45" customHeight="1">
      <c r="B152" s="36"/>
      <c r="C152" s="36"/>
      <c r="D152" s="36"/>
      <c r="E152" s="36"/>
      <c r="F152" s="36"/>
      <c r="G152" s="36"/>
      <c r="H152" s="36"/>
      <c r="I152" s="36"/>
      <c r="J152" s="36"/>
      <c r="K152" s="36"/>
      <c r="L152" s="36"/>
      <c r="M152" s="36"/>
    </row>
    <row r="153" spans="2:13" ht="14.45" customHeight="1">
      <c r="B153" s="36"/>
      <c r="C153" s="36"/>
      <c r="D153" s="36"/>
      <c r="E153" s="36"/>
      <c r="F153" s="36"/>
      <c r="G153" s="36"/>
      <c r="H153" s="36"/>
      <c r="I153" s="36"/>
      <c r="J153" s="36"/>
      <c r="K153" s="36"/>
      <c r="L153" s="36"/>
      <c r="M153" s="36"/>
    </row>
    <row r="154" spans="2:13" ht="14.45" customHeight="1">
      <c r="B154" s="36"/>
      <c r="C154" s="36"/>
      <c r="D154" s="36"/>
      <c r="E154" s="36"/>
      <c r="F154" s="36"/>
      <c r="G154" s="36"/>
      <c r="H154" s="36"/>
      <c r="I154" s="36"/>
      <c r="J154" s="36"/>
      <c r="K154" s="36"/>
      <c r="L154" s="36"/>
      <c r="M154" s="36"/>
    </row>
    <row r="155" spans="2:13" ht="14.45" customHeight="1">
      <c r="B155" s="36"/>
      <c r="C155" s="36"/>
      <c r="D155" s="36"/>
      <c r="E155" s="36"/>
      <c r="F155" s="36"/>
      <c r="G155" s="36"/>
      <c r="H155" s="36"/>
      <c r="I155" s="36"/>
      <c r="J155" s="36"/>
      <c r="K155" s="36"/>
      <c r="L155" s="36"/>
      <c r="M155" s="36"/>
    </row>
    <row r="156" spans="2:13" ht="14.45" customHeight="1">
      <c r="B156" s="36"/>
      <c r="C156" s="36"/>
      <c r="D156" s="36"/>
      <c r="E156" s="36"/>
      <c r="F156" s="36"/>
      <c r="G156" s="36"/>
      <c r="H156" s="36"/>
      <c r="I156" s="36"/>
      <c r="J156" s="36"/>
      <c r="K156" s="36"/>
      <c r="L156" s="36"/>
      <c r="M156" s="36"/>
    </row>
    <row r="157" spans="2:13" ht="14.45" customHeight="1">
      <c r="B157" s="36"/>
      <c r="C157" s="36"/>
      <c r="D157" s="36"/>
      <c r="E157" s="36"/>
      <c r="F157" s="36"/>
      <c r="G157" s="36"/>
      <c r="H157" s="36"/>
      <c r="I157" s="36"/>
      <c r="J157" s="36"/>
      <c r="K157" s="36"/>
      <c r="L157" s="36"/>
      <c r="M157" s="36"/>
    </row>
    <row r="158" spans="2:13" ht="14.45" customHeight="1">
      <c r="B158" s="36"/>
      <c r="C158" s="36"/>
      <c r="D158" s="36"/>
      <c r="E158" s="36"/>
      <c r="F158" s="36"/>
      <c r="G158" s="36"/>
      <c r="H158" s="36"/>
      <c r="I158" s="36"/>
      <c r="J158" s="36"/>
      <c r="K158" s="36"/>
      <c r="L158" s="36"/>
      <c r="M158" s="36"/>
    </row>
    <row r="159" spans="2:13" ht="14.45" customHeight="1">
      <c r="B159" s="36"/>
      <c r="C159" s="36"/>
      <c r="D159" s="36"/>
      <c r="E159" s="36"/>
      <c r="F159" s="36"/>
      <c r="G159" s="36"/>
      <c r="H159" s="36"/>
      <c r="I159" s="36"/>
      <c r="J159" s="36"/>
      <c r="K159" s="36"/>
      <c r="L159" s="36"/>
      <c r="M159" s="36"/>
    </row>
    <row r="160" spans="2:13" ht="14.45" customHeight="1">
      <c r="B160" s="36"/>
      <c r="C160" s="36"/>
      <c r="D160" s="36"/>
      <c r="E160" s="36"/>
      <c r="F160" s="36"/>
      <c r="G160" s="36"/>
      <c r="H160" s="36"/>
      <c r="I160" s="36"/>
      <c r="J160" s="36"/>
      <c r="K160" s="36"/>
      <c r="L160" s="36"/>
      <c r="M160" s="36"/>
    </row>
    <row r="161" spans="2:13" ht="14.45" customHeight="1">
      <c r="B161" s="36"/>
      <c r="C161" s="36"/>
      <c r="D161" s="36"/>
      <c r="E161" s="36"/>
      <c r="F161" s="36"/>
      <c r="G161" s="36"/>
      <c r="H161" s="36"/>
      <c r="I161" s="36"/>
      <c r="J161" s="36"/>
      <c r="K161" s="36"/>
      <c r="L161" s="36"/>
      <c r="M161" s="36"/>
    </row>
    <row r="162" spans="2:13" ht="14.45" customHeight="1">
      <c r="B162" s="36"/>
      <c r="C162" s="36"/>
      <c r="D162" s="36"/>
      <c r="E162" s="36"/>
      <c r="F162" s="36"/>
      <c r="G162" s="36"/>
      <c r="H162" s="36"/>
      <c r="I162" s="36"/>
      <c r="J162" s="36"/>
      <c r="K162" s="36"/>
      <c r="L162" s="36"/>
      <c r="M162" s="36"/>
    </row>
    <row r="163" spans="2:13" ht="14.45" customHeight="1">
      <c r="B163" s="36"/>
      <c r="C163" s="36"/>
      <c r="D163" s="36"/>
      <c r="E163" s="36"/>
      <c r="F163" s="36"/>
      <c r="G163" s="36"/>
      <c r="H163" s="36"/>
      <c r="I163" s="36"/>
      <c r="J163" s="36"/>
      <c r="K163" s="36"/>
      <c r="L163" s="36"/>
      <c r="M163" s="36"/>
    </row>
    <row r="164" spans="2:13" ht="14.45" customHeight="1">
      <c r="B164" s="36"/>
      <c r="C164" s="36"/>
      <c r="D164" s="36"/>
      <c r="E164" s="36"/>
      <c r="F164" s="36"/>
      <c r="G164" s="36"/>
      <c r="H164" s="36"/>
      <c r="I164" s="36"/>
      <c r="J164" s="36"/>
      <c r="K164" s="36"/>
      <c r="L164" s="36"/>
      <c r="M164" s="36"/>
    </row>
    <row r="165" spans="2:13" ht="14.45" customHeight="1"/>
    <row r="166" spans="2:13" ht="14.45" customHeight="1"/>
    <row r="167" spans="2:13" ht="14.45" customHeight="1"/>
    <row r="168" spans="2:13" ht="14.45" customHeight="1"/>
    <row r="169" spans="2:13" ht="14.45" customHeight="1"/>
    <row r="170" spans="2:13" ht="14.45" customHeight="1"/>
    <row r="171" spans="2:13" ht="14.45" customHeight="1"/>
    <row r="172" spans="2:13" ht="14.45" customHeight="1"/>
    <row r="173" spans="2:13" ht="14.45" customHeight="1"/>
    <row r="174" spans="2:13" ht="14.45" customHeight="1"/>
    <row r="175" spans="2:13" ht="14.45" customHeight="1"/>
    <row r="176" spans="2:13"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row r="232" ht="14.45" customHeight="1"/>
    <row r="233" ht="14.45" customHeight="1"/>
    <row r="234" ht="14.45" customHeight="1"/>
  </sheetData>
  <mergeCells count="49">
    <mergeCell ref="D83:L83"/>
    <mergeCell ref="D58:L58"/>
    <mergeCell ref="D62:L62"/>
    <mergeCell ref="D63:L63"/>
    <mergeCell ref="D64:L64"/>
    <mergeCell ref="D65:L65"/>
    <mergeCell ref="D66:L66"/>
    <mergeCell ref="C8:L8"/>
    <mergeCell ref="D10:L10"/>
    <mergeCell ref="D11:L11"/>
    <mergeCell ref="D13:L13"/>
    <mergeCell ref="D14:L14"/>
    <mergeCell ref="D89:L90"/>
    <mergeCell ref="D16:L16"/>
    <mergeCell ref="D48:L48"/>
    <mergeCell ref="D47:L47"/>
    <mergeCell ref="D45:L45"/>
    <mergeCell ref="D19:L19"/>
    <mergeCell ref="G38:H38"/>
    <mergeCell ref="G39:H39"/>
    <mergeCell ref="G41:H41"/>
    <mergeCell ref="D44:L44"/>
    <mergeCell ref="E50:G50"/>
    <mergeCell ref="D17:L17"/>
    <mergeCell ref="D20:L20"/>
    <mergeCell ref="D28:L28"/>
    <mergeCell ref="H50:K50"/>
    <mergeCell ref="D86:L86"/>
    <mergeCell ref="H51:K55"/>
    <mergeCell ref="D71:L71"/>
    <mergeCell ref="D72:L72"/>
    <mergeCell ref="D73:L73"/>
    <mergeCell ref="C74:K74"/>
    <mergeCell ref="D67:L67"/>
    <mergeCell ref="D51:D55"/>
    <mergeCell ref="E51:G55"/>
    <mergeCell ref="D108:L108"/>
    <mergeCell ref="F92:L92"/>
    <mergeCell ref="F93:L93"/>
    <mergeCell ref="F101:L101"/>
    <mergeCell ref="F102:L102"/>
    <mergeCell ref="F103:L103"/>
    <mergeCell ref="F104:L104"/>
    <mergeCell ref="F95:L95"/>
    <mergeCell ref="F97:L97"/>
    <mergeCell ref="F99:L99"/>
    <mergeCell ref="F98:L98"/>
    <mergeCell ref="F96:L96"/>
    <mergeCell ref="F94:L9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I87"/>
  <sheetViews>
    <sheetView showGridLines="0" zoomScale="70" zoomScaleNormal="70" workbookViewId="0">
      <selection activeCell="B39" sqref="B39"/>
    </sheetView>
  </sheetViews>
  <sheetFormatPr baseColWidth="10" defaultColWidth="11.42578125" defaultRowHeight="15"/>
  <cols>
    <col min="1" max="1" width="9" style="113" customWidth="1"/>
    <col min="2" max="2" width="78.42578125" style="109" customWidth="1"/>
    <col min="3" max="3" width="15.28515625" style="109" customWidth="1"/>
    <col min="4" max="4" width="17.140625" style="113" bestFit="1" customWidth="1"/>
    <col min="5" max="5" width="13.7109375" style="109" customWidth="1"/>
    <col min="6" max="6" width="18.85546875" style="109" customWidth="1"/>
    <col min="7" max="7" width="13.85546875" style="109" customWidth="1"/>
    <col min="8" max="8" width="15.7109375" style="109" bestFit="1" customWidth="1"/>
    <col min="9" max="9" width="24.140625" style="109" customWidth="1"/>
    <col min="10" max="16384" width="11.42578125" style="109"/>
  </cols>
  <sheetData>
    <row r="1" spans="1:6" s="100" customFormat="1" ht="15" customHeight="1">
      <c r="B1" s="245" t="s">
        <v>68</v>
      </c>
      <c r="C1" s="245"/>
      <c r="D1" s="245"/>
      <c r="E1" s="245"/>
      <c r="F1" s="245"/>
    </row>
    <row r="2" spans="1:6" s="100" customFormat="1" ht="18.75" customHeight="1">
      <c r="A2" s="101"/>
      <c r="B2" s="245"/>
      <c r="C2" s="245"/>
      <c r="D2" s="245"/>
      <c r="E2" s="245"/>
      <c r="F2" s="245"/>
    </row>
    <row r="3" spans="1:6" s="100" customFormat="1" ht="15" customHeight="1">
      <c r="A3" s="101"/>
      <c r="B3" s="245"/>
      <c r="C3" s="245"/>
      <c r="D3" s="245"/>
      <c r="E3" s="245"/>
      <c r="F3" s="245"/>
    </row>
    <row r="4" spans="1:6" s="100" customFormat="1" ht="15" customHeight="1">
      <c r="A4" s="101"/>
      <c r="B4" s="245"/>
      <c r="C4" s="245"/>
      <c r="D4" s="245"/>
      <c r="E4" s="245"/>
      <c r="F4" s="245"/>
    </row>
    <row r="5" spans="1:6" s="100" customFormat="1" ht="15" customHeight="1">
      <c r="A5" s="101"/>
      <c r="B5" s="245"/>
      <c r="C5" s="245"/>
      <c r="D5" s="245"/>
      <c r="E5" s="245"/>
      <c r="F5" s="245"/>
    </row>
    <row r="6" spans="1:6" s="102" customFormat="1">
      <c r="B6" s="103" t="s">
        <v>69</v>
      </c>
      <c r="C6" s="104"/>
      <c r="D6" s="104"/>
      <c r="E6" s="104"/>
      <c r="F6" s="104"/>
    </row>
    <row r="7" spans="1:6" s="102" customFormat="1">
      <c r="B7" s="105" t="s">
        <v>70</v>
      </c>
      <c r="C7" s="242"/>
      <c r="D7" s="243"/>
      <c r="E7" s="243"/>
      <c r="F7" s="244"/>
    </row>
    <row r="8" spans="1:6" s="102" customFormat="1">
      <c r="B8" s="106" t="s">
        <v>71</v>
      </c>
      <c r="C8" s="246"/>
      <c r="D8" s="243"/>
      <c r="E8" s="243"/>
      <c r="F8" s="244"/>
    </row>
    <row r="9" spans="1:6" s="102" customFormat="1">
      <c r="B9" s="106" t="s">
        <v>72</v>
      </c>
      <c r="C9" s="242"/>
      <c r="D9" s="243"/>
      <c r="E9" s="243"/>
      <c r="F9" s="244"/>
    </row>
    <row r="10" spans="1:6" s="102" customFormat="1">
      <c r="B10" s="106" t="s">
        <v>73</v>
      </c>
      <c r="C10" s="242"/>
      <c r="D10" s="243"/>
      <c r="E10" s="243"/>
      <c r="F10" s="244"/>
    </row>
    <row r="11" spans="1:6" s="102" customFormat="1">
      <c r="B11" s="105" t="s">
        <v>74</v>
      </c>
      <c r="C11" s="242"/>
      <c r="D11" s="243"/>
      <c r="E11" s="243"/>
      <c r="F11" s="244"/>
    </row>
    <row r="12" spans="1:6" s="102" customFormat="1">
      <c r="B12" s="105" t="s">
        <v>75</v>
      </c>
      <c r="C12" s="242"/>
      <c r="D12" s="243"/>
      <c r="E12" s="243"/>
      <c r="F12" s="244"/>
    </row>
    <row r="13" spans="1:6" s="102" customFormat="1">
      <c r="C13" s="107"/>
      <c r="D13" s="107"/>
      <c r="E13" s="107"/>
      <c r="F13" s="107"/>
    </row>
    <row r="14" spans="1:6" ht="30">
      <c r="A14" s="108" t="s">
        <v>76</v>
      </c>
      <c r="B14" s="108" t="s">
        <v>77</v>
      </c>
      <c r="C14" s="108" t="s">
        <v>131</v>
      </c>
      <c r="D14" s="108" t="s">
        <v>78</v>
      </c>
      <c r="E14" s="108" t="s">
        <v>79</v>
      </c>
      <c r="F14" s="108" t="s">
        <v>132</v>
      </c>
    </row>
    <row r="15" spans="1:6">
      <c r="A15" s="145">
        <v>1</v>
      </c>
      <c r="B15" s="145" t="s">
        <v>133</v>
      </c>
      <c r="C15" s="145"/>
      <c r="D15" s="145"/>
      <c r="E15" s="145"/>
      <c r="F15" s="146">
        <f>SUM(F16:F38)</f>
        <v>0</v>
      </c>
    </row>
    <row r="16" spans="1:6" ht="30">
      <c r="A16" s="147">
        <v>1.01</v>
      </c>
      <c r="B16" s="148" t="s">
        <v>134</v>
      </c>
      <c r="C16" s="149" t="s">
        <v>135</v>
      </c>
      <c r="D16" s="149">
        <v>100</v>
      </c>
      <c r="E16" s="150"/>
      <c r="F16" s="151">
        <f>+D16*E16</f>
        <v>0</v>
      </c>
    </row>
    <row r="17" spans="1:6" ht="45">
      <c r="A17" s="147">
        <v>1.02</v>
      </c>
      <c r="B17" s="148" t="s">
        <v>136</v>
      </c>
      <c r="C17" s="149" t="s">
        <v>137</v>
      </c>
      <c r="D17" s="149">
        <v>2</v>
      </c>
      <c r="E17" s="150"/>
      <c r="F17" s="151">
        <f t="shared" ref="F17:F46" si="0">+D17*E17</f>
        <v>0</v>
      </c>
    </row>
    <row r="18" spans="1:6" ht="45">
      <c r="A18" s="147">
        <v>1.03</v>
      </c>
      <c r="B18" s="148" t="s">
        <v>138</v>
      </c>
      <c r="C18" s="149" t="s">
        <v>137</v>
      </c>
      <c r="D18" s="149">
        <v>8</v>
      </c>
      <c r="E18" s="150"/>
      <c r="F18" s="151">
        <f t="shared" si="0"/>
        <v>0</v>
      </c>
    </row>
    <row r="19" spans="1:6" ht="45">
      <c r="A19" s="147">
        <v>1.04</v>
      </c>
      <c r="B19" s="148" t="s">
        <v>139</v>
      </c>
      <c r="C19" s="149" t="s">
        <v>140</v>
      </c>
      <c r="D19" s="149">
        <v>4</v>
      </c>
      <c r="E19" s="150"/>
      <c r="F19" s="151">
        <f t="shared" si="0"/>
        <v>0</v>
      </c>
    </row>
    <row r="20" spans="1:6" ht="30">
      <c r="A20" s="147">
        <v>1.05</v>
      </c>
      <c r="B20" s="148" t="s">
        <v>141</v>
      </c>
      <c r="C20" s="149" t="s">
        <v>137</v>
      </c>
      <c r="D20" s="149">
        <v>2</v>
      </c>
      <c r="E20" s="150"/>
      <c r="F20" s="151">
        <f t="shared" si="0"/>
        <v>0</v>
      </c>
    </row>
    <row r="21" spans="1:6" ht="45">
      <c r="A21" s="147">
        <v>1.06</v>
      </c>
      <c r="B21" s="148" t="s">
        <v>142</v>
      </c>
      <c r="C21" s="149" t="s">
        <v>137</v>
      </c>
      <c r="D21" s="149">
        <v>2</v>
      </c>
      <c r="E21" s="150"/>
      <c r="F21" s="151">
        <f t="shared" si="0"/>
        <v>0</v>
      </c>
    </row>
    <row r="22" spans="1:6">
      <c r="A22" s="147">
        <v>1.07</v>
      </c>
      <c r="B22" s="148" t="s">
        <v>143</v>
      </c>
      <c r="C22" s="149" t="s">
        <v>137</v>
      </c>
      <c r="D22" s="149">
        <v>8</v>
      </c>
      <c r="E22" s="150"/>
      <c r="F22" s="151">
        <f t="shared" si="0"/>
        <v>0</v>
      </c>
    </row>
    <row r="23" spans="1:6" ht="45">
      <c r="A23" s="147">
        <v>1.08</v>
      </c>
      <c r="B23" s="148" t="s">
        <v>144</v>
      </c>
      <c r="C23" s="149" t="s">
        <v>137</v>
      </c>
      <c r="D23" s="149">
        <v>1</v>
      </c>
      <c r="E23" s="150"/>
      <c r="F23" s="151">
        <f t="shared" si="0"/>
        <v>0</v>
      </c>
    </row>
    <row r="24" spans="1:6" ht="45">
      <c r="A24" s="147">
        <v>1.0900000000000001</v>
      </c>
      <c r="B24" s="148" t="s">
        <v>145</v>
      </c>
      <c r="C24" s="149" t="s">
        <v>137</v>
      </c>
      <c r="D24" s="149">
        <v>48</v>
      </c>
      <c r="E24" s="150"/>
      <c r="F24" s="151">
        <f t="shared" si="0"/>
        <v>0</v>
      </c>
    </row>
    <row r="25" spans="1:6" ht="45">
      <c r="A25" s="152">
        <v>1.1000000000000001</v>
      </c>
      <c r="B25" s="148" t="s">
        <v>146</v>
      </c>
      <c r="C25" s="149" t="s">
        <v>137</v>
      </c>
      <c r="D25" s="149">
        <v>26</v>
      </c>
      <c r="E25" s="150"/>
      <c r="F25" s="151">
        <f t="shared" si="0"/>
        <v>0</v>
      </c>
    </row>
    <row r="26" spans="1:6" ht="45">
      <c r="A26" s="147">
        <v>1.1100000000000001</v>
      </c>
      <c r="B26" s="148" t="s">
        <v>147</v>
      </c>
      <c r="C26" s="149" t="s">
        <v>137</v>
      </c>
      <c r="D26" s="149">
        <v>26</v>
      </c>
      <c r="E26" s="150"/>
      <c r="F26" s="151">
        <f t="shared" si="0"/>
        <v>0</v>
      </c>
    </row>
    <row r="27" spans="1:6">
      <c r="A27" s="147">
        <v>1.1200000000000001</v>
      </c>
      <c r="B27" s="148" t="s">
        <v>148</v>
      </c>
      <c r="C27" s="149" t="s">
        <v>137</v>
      </c>
      <c r="D27" s="149">
        <v>1</v>
      </c>
      <c r="E27" s="150"/>
      <c r="F27" s="151">
        <f t="shared" si="0"/>
        <v>0</v>
      </c>
    </row>
    <row r="28" spans="1:6" ht="90">
      <c r="A28" s="147">
        <v>1.1299999999999999</v>
      </c>
      <c r="B28" s="148" t="s">
        <v>149</v>
      </c>
      <c r="C28" s="149" t="s">
        <v>137</v>
      </c>
      <c r="D28" s="149">
        <v>1</v>
      </c>
      <c r="E28" s="150"/>
      <c r="F28" s="151">
        <f t="shared" si="0"/>
        <v>0</v>
      </c>
    </row>
    <row r="29" spans="1:6" ht="30">
      <c r="A29" s="147">
        <v>1.1399999999999999</v>
      </c>
      <c r="B29" s="148" t="s">
        <v>150</v>
      </c>
      <c r="C29" s="149" t="s">
        <v>137</v>
      </c>
      <c r="D29" s="149">
        <v>2</v>
      </c>
      <c r="E29" s="150"/>
      <c r="F29" s="151">
        <f t="shared" si="0"/>
        <v>0</v>
      </c>
    </row>
    <row r="30" spans="1:6" ht="45">
      <c r="A30" s="147">
        <v>1.1499999999999999</v>
      </c>
      <c r="B30" s="148" t="s">
        <v>151</v>
      </c>
      <c r="C30" s="149" t="s">
        <v>152</v>
      </c>
      <c r="D30" s="149">
        <v>720</v>
      </c>
      <c r="E30" s="150"/>
      <c r="F30" s="151">
        <f t="shared" si="0"/>
        <v>0</v>
      </c>
    </row>
    <row r="31" spans="1:6">
      <c r="A31" s="147">
        <v>1.1599999999999999</v>
      </c>
      <c r="B31" s="148" t="s">
        <v>153</v>
      </c>
      <c r="C31" s="149" t="s">
        <v>137</v>
      </c>
      <c r="D31" s="149">
        <v>26</v>
      </c>
      <c r="E31" s="150"/>
      <c r="F31" s="151">
        <f t="shared" si="0"/>
        <v>0</v>
      </c>
    </row>
    <row r="32" spans="1:6" ht="60">
      <c r="A32" s="147">
        <v>1.17</v>
      </c>
      <c r="B32" s="148" t="s">
        <v>154</v>
      </c>
      <c r="C32" s="149" t="s">
        <v>137</v>
      </c>
      <c r="D32" s="149">
        <v>85</v>
      </c>
      <c r="E32" s="150"/>
      <c r="F32" s="151">
        <f t="shared" si="0"/>
        <v>0</v>
      </c>
    </row>
    <row r="33" spans="1:6" ht="30">
      <c r="A33" s="147">
        <v>1.18</v>
      </c>
      <c r="B33" s="148" t="s">
        <v>155</v>
      </c>
      <c r="C33" s="149" t="s">
        <v>137</v>
      </c>
      <c r="D33" s="149">
        <v>24</v>
      </c>
      <c r="E33" s="150"/>
      <c r="F33" s="151">
        <f t="shared" si="0"/>
        <v>0</v>
      </c>
    </row>
    <row r="34" spans="1:6">
      <c r="A34" s="147">
        <v>1.19</v>
      </c>
      <c r="B34" s="148" t="s">
        <v>156</v>
      </c>
      <c r="C34" s="149" t="s">
        <v>137</v>
      </c>
      <c r="D34" s="149">
        <v>1</v>
      </c>
      <c r="E34" s="150"/>
      <c r="F34" s="151">
        <f t="shared" si="0"/>
        <v>0</v>
      </c>
    </row>
    <row r="35" spans="1:6">
      <c r="A35" s="147">
        <v>1.2</v>
      </c>
      <c r="B35" s="148" t="s">
        <v>157</v>
      </c>
      <c r="C35" s="149" t="s">
        <v>137</v>
      </c>
      <c r="D35" s="149">
        <v>1</v>
      </c>
      <c r="E35" s="150"/>
      <c r="F35" s="151">
        <f t="shared" si="0"/>
        <v>0</v>
      </c>
    </row>
    <row r="36" spans="1:6" ht="30">
      <c r="A36" s="147">
        <v>1.21</v>
      </c>
      <c r="B36" s="148" t="s">
        <v>158</v>
      </c>
      <c r="C36" s="149" t="s">
        <v>152</v>
      </c>
      <c r="D36" s="149">
        <v>80</v>
      </c>
      <c r="E36" s="150"/>
      <c r="F36" s="151">
        <f t="shared" si="0"/>
        <v>0</v>
      </c>
    </row>
    <row r="37" spans="1:6" ht="45">
      <c r="A37" s="147">
        <v>1.22</v>
      </c>
      <c r="B37" s="148" t="s">
        <v>159</v>
      </c>
      <c r="C37" s="149" t="s">
        <v>152</v>
      </c>
      <c r="D37" s="149">
        <v>120</v>
      </c>
      <c r="E37" s="150"/>
      <c r="F37" s="151">
        <f t="shared" si="0"/>
        <v>0</v>
      </c>
    </row>
    <row r="38" spans="1:6" ht="30">
      <c r="A38" s="147">
        <v>1.23</v>
      </c>
      <c r="B38" s="148" t="s">
        <v>160</v>
      </c>
      <c r="C38" s="149" t="s">
        <v>137</v>
      </c>
      <c r="D38" s="149">
        <v>20</v>
      </c>
      <c r="E38" s="150"/>
      <c r="F38" s="151">
        <f t="shared" si="0"/>
        <v>0</v>
      </c>
    </row>
    <row r="39" spans="1:6">
      <c r="A39" s="153">
        <v>2</v>
      </c>
      <c r="B39" s="153" t="s">
        <v>161</v>
      </c>
      <c r="C39" s="145"/>
      <c r="D39" s="145"/>
      <c r="E39" s="145"/>
      <c r="F39" s="146">
        <f>SUM(F40:F45)</f>
        <v>0</v>
      </c>
    </row>
    <row r="40" spans="1:6" ht="45">
      <c r="A40" s="147">
        <v>2.0099999999999998</v>
      </c>
      <c r="B40" s="148" t="s">
        <v>162</v>
      </c>
      <c r="C40" s="149" t="s">
        <v>163</v>
      </c>
      <c r="D40" s="149">
        <v>50</v>
      </c>
      <c r="E40" s="150"/>
      <c r="F40" s="151">
        <f t="shared" si="0"/>
        <v>0</v>
      </c>
    </row>
    <row r="41" spans="1:6" ht="60">
      <c r="A41" s="147">
        <v>2.02</v>
      </c>
      <c r="B41" s="148" t="s">
        <v>164</v>
      </c>
      <c r="C41" s="149" t="s">
        <v>152</v>
      </c>
      <c r="D41" s="149">
        <v>50</v>
      </c>
      <c r="E41" s="150"/>
      <c r="F41" s="151">
        <f t="shared" si="0"/>
        <v>0</v>
      </c>
    </row>
    <row r="42" spans="1:6" ht="30">
      <c r="A42" s="147">
        <v>2.0299999999999998</v>
      </c>
      <c r="B42" s="148" t="s">
        <v>165</v>
      </c>
      <c r="C42" s="149" t="s">
        <v>152</v>
      </c>
      <c r="D42" s="149">
        <v>50</v>
      </c>
      <c r="E42" s="150"/>
      <c r="F42" s="151">
        <f t="shared" si="0"/>
        <v>0</v>
      </c>
    </row>
    <row r="43" spans="1:6" ht="30">
      <c r="A43" s="147">
        <v>2.04</v>
      </c>
      <c r="B43" s="148" t="s">
        <v>166</v>
      </c>
      <c r="C43" s="149" t="s">
        <v>137</v>
      </c>
      <c r="D43" s="149">
        <v>24</v>
      </c>
      <c r="E43" s="150"/>
      <c r="F43" s="151">
        <f t="shared" si="0"/>
        <v>0</v>
      </c>
    </row>
    <row r="44" spans="1:6" ht="45">
      <c r="A44" s="147">
        <v>2.0499999999999998</v>
      </c>
      <c r="B44" s="148" t="s">
        <v>167</v>
      </c>
      <c r="C44" s="149" t="s">
        <v>168</v>
      </c>
      <c r="D44" s="149">
        <v>80</v>
      </c>
      <c r="E44" s="150"/>
      <c r="F44" s="151">
        <f t="shared" si="0"/>
        <v>0</v>
      </c>
    </row>
    <row r="45" spans="1:6" ht="30">
      <c r="A45" s="147">
        <v>2.06</v>
      </c>
      <c r="B45" s="148" t="s">
        <v>169</v>
      </c>
      <c r="C45" s="149" t="s">
        <v>168</v>
      </c>
      <c r="D45" s="149">
        <v>40</v>
      </c>
      <c r="E45" s="150"/>
      <c r="F45" s="151">
        <f t="shared" si="0"/>
        <v>0</v>
      </c>
    </row>
    <row r="46" spans="1:6" ht="30">
      <c r="A46" s="147">
        <v>2.0699999999999998</v>
      </c>
      <c r="B46" s="148" t="s">
        <v>170</v>
      </c>
      <c r="C46" s="110" t="s">
        <v>171</v>
      </c>
      <c r="D46" s="110">
        <v>1</v>
      </c>
      <c r="E46" s="111"/>
      <c r="F46" s="154">
        <f t="shared" si="0"/>
        <v>0</v>
      </c>
    </row>
    <row r="47" spans="1:6">
      <c r="A47" s="155"/>
      <c r="B47" s="156"/>
      <c r="C47" s="112"/>
      <c r="D47" s="112"/>
      <c r="E47"/>
      <c r="F47" s="157"/>
    </row>
    <row r="48" spans="1:6">
      <c r="A48"/>
      <c r="B48"/>
      <c r="C48" s="238" t="s">
        <v>81</v>
      </c>
      <c r="D48" s="238"/>
      <c r="E48" s="238"/>
      <c r="F48" s="99">
        <f>+F39+F15</f>
        <v>0</v>
      </c>
    </row>
    <row r="49" spans="1:9">
      <c r="A49"/>
      <c r="B49"/>
      <c r="C49" s="87">
        <v>0</v>
      </c>
      <c r="D49" s="239" t="s">
        <v>172</v>
      </c>
      <c r="E49" s="239"/>
      <c r="F49" s="88">
        <f>+F48*C49</f>
        <v>0</v>
      </c>
    </row>
    <row r="50" spans="1:9">
      <c r="A50"/>
      <c r="B50"/>
      <c r="C50" s="87">
        <v>0</v>
      </c>
      <c r="D50" s="240" t="s">
        <v>173</v>
      </c>
      <c r="E50" s="240"/>
      <c r="F50" s="88">
        <f>+F48*C50</f>
        <v>0</v>
      </c>
    </row>
    <row r="51" spans="1:9">
      <c r="A51"/>
      <c r="B51"/>
      <c r="C51" s="89">
        <v>0.19</v>
      </c>
      <c r="D51" s="239" t="s">
        <v>174</v>
      </c>
      <c r="E51" s="239"/>
      <c r="F51" s="88">
        <f>+F50*C51</f>
        <v>0</v>
      </c>
    </row>
    <row r="52" spans="1:9">
      <c r="A52"/>
      <c r="B52"/>
      <c r="C52" s="241" t="s">
        <v>80</v>
      </c>
      <c r="D52" s="241"/>
      <c r="E52" s="241"/>
      <c r="F52" s="158">
        <f>SUM(F48:F51)</f>
        <v>0</v>
      </c>
    </row>
    <row r="56" spans="1:9">
      <c r="B56" s="248" t="s">
        <v>209</v>
      </c>
      <c r="C56" s="248"/>
      <c r="D56" s="248"/>
      <c r="E56" s="248"/>
      <c r="F56" s="248"/>
      <c r="G56" s="248"/>
      <c r="H56" s="248"/>
      <c r="I56" s="248"/>
    </row>
    <row r="57" spans="1:9" ht="15.75" thickBot="1">
      <c r="B57" s="249"/>
      <c r="C57" s="249"/>
      <c r="D57" s="249"/>
      <c r="E57" s="249"/>
      <c r="F57" s="249"/>
      <c r="G57" s="249"/>
      <c r="H57" s="249"/>
      <c r="I57" s="249"/>
    </row>
    <row r="58" spans="1:9" ht="15.75" thickBot="1">
      <c r="B58" s="159" t="s">
        <v>207</v>
      </c>
      <c r="C58" s="96" t="s">
        <v>208</v>
      </c>
      <c r="D58" s="97"/>
      <c r="E58" s="95"/>
      <c r="F58" s="95"/>
      <c r="G58" s="95"/>
      <c r="H58" s="95"/>
      <c r="I58" s="98"/>
    </row>
    <row r="59" spans="1:9" ht="15.75" thickBot="1">
      <c r="B59" s="90"/>
      <c r="C59" s="91"/>
      <c r="D59" s="92"/>
      <c r="E59" s="93"/>
      <c r="F59" s="93"/>
      <c r="G59" s="93"/>
      <c r="H59" s="93"/>
      <c r="I59" s="94"/>
    </row>
    <row r="60" spans="1:9" ht="15.75" thickBot="1">
      <c r="B60" s="114" t="s">
        <v>76</v>
      </c>
      <c r="C60" s="252" t="s">
        <v>175</v>
      </c>
      <c r="D60" s="253"/>
      <c r="E60" s="252" t="s">
        <v>176</v>
      </c>
      <c r="F60" s="253"/>
      <c r="G60" s="253"/>
      <c r="H60" s="253"/>
      <c r="I60" s="254"/>
    </row>
    <row r="61" spans="1:9" ht="15.75" thickBot="1">
      <c r="B61" s="115" t="s">
        <v>177</v>
      </c>
      <c r="C61" s="252" t="s">
        <v>178</v>
      </c>
      <c r="D61" s="253"/>
      <c r="E61" s="255"/>
      <c r="F61" s="256"/>
      <c r="G61" s="256"/>
      <c r="H61" s="256"/>
      <c r="I61" s="257"/>
    </row>
    <row r="62" spans="1:9">
      <c r="B62" s="160" t="s">
        <v>179</v>
      </c>
      <c r="C62" s="161"/>
      <c r="D62" s="161"/>
      <c r="E62" s="133"/>
      <c r="F62" s="133"/>
      <c r="G62" s="133"/>
      <c r="H62" s="258"/>
      <c r="I62" s="235"/>
    </row>
    <row r="63" spans="1:9">
      <c r="B63" s="116" t="s">
        <v>180</v>
      </c>
      <c r="C63" s="234" t="s">
        <v>181</v>
      </c>
      <c r="D63" s="234"/>
      <c r="E63" s="117" t="s">
        <v>182</v>
      </c>
      <c r="F63" s="117" t="s">
        <v>183</v>
      </c>
      <c r="G63" s="117" t="s">
        <v>184</v>
      </c>
      <c r="H63" s="118" t="s">
        <v>185</v>
      </c>
      <c r="I63" s="235"/>
    </row>
    <row r="64" spans="1:9">
      <c r="B64" s="116"/>
      <c r="C64" s="232" t="s">
        <v>186</v>
      </c>
      <c r="D64" s="232"/>
      <c r="E64" s="120" t="s">
        <v>187</v>
      </c>
      <c r="F64" s="121">
        <f>I85</f>
        <v>0</v>
      </c>
      <c r="G64" s="119">
        <v>0.05</v>
      </c>
      <c r="H64" s="121">
        <f>ROUND(I85*0.05,0)</f>
        <v>0</v>
      </c>
      <c r="I64" s="235"/>
    </row>
    <row r="65" spans="2:9" ht="15.75" thickBot="1">
      <c r="B65" s="116"/>
      <c r="C65" s="232"/>
      <c r="D65" s="232"/>
      <c r="E65" s="120"/>
      <c r="F65" s="121">
        <v>0</v>
      </c>
      <c r="G65" s="119">
        <v>0</v>
      </c>
      <c r="H65" s="122">
        <f>ROUND(G65*F65,0)</f>
        <v>0</v>
      </c>
      <c r="I65" s="236"/>
    </row>
    <row r="66" spans="2:9" ht="15.75" thickBot="1">
      <c r="B66" s="162"/>
      <c r="C66" s="233"/>
      <c r="D66" s="233"/>
      <c r="E66" s="163"/>
      <c r="F66" s="163"/>
      <c r="G66" s="163"/>
      <c r="H66" s="164" t="s">
        <v>188</v>
      </c>
      <c r="I66" s="123">
        <f>ROUND(SUM(H64:H65),0)</f>
        <v>0</v>
      </c>
    </row>
    <row r="67" spans="2:9">
      <c r="B67" s="160" t="s">
        <v>189</v>
      </c>
      <c r="C67" s="133"/>
      <c r="D67" s="133"/>
      <c r="E67" s="133"/>
      <c r="F67" s="133"/>
      <c r="G67" s="133"/>
      <c r="H67" s="165"/>
      <c r="I67" s="166"/>
    </row>
    <row r="68" spans="2:9">
      <c r="B68" s="116" t="s">
        <v>180</v>
      </c>
      <c r="C68" s="234" t="s">
        <v>181</v>
      </c>
      <c r="D68" s="234"/>
      <c r="E68" s="117" t="s">
        <v>182</v>
      </c>
      <c r="F68" s="117" t="s">
        <v>190</v>
      </c>
      <c r="G68" s="117" t="s">
        <v>191</v>
      </c>
      <c r="H68" s="118" t="s">
        <v>185</v>
      </c>
      <c r="I68" s="235"/>
    </row>
    <row r="69" spans="2:9">
      <c r="B69" s="124"/>
      <c r="C69" s="250"/>
      <c r="D69" s="251"/>
      <c r="E69" s="125"/>
      <c r="F69" s="126"/>
      <c r="G69" s="127"/>
      <c r="H69" s="128">
        <f>ROUND(G69*F69,0)</f>
        <v>0</v>
      </c>
      <c r="I69" s="235"/>
    </row>
    <row r="70" spans="2:9">
      <c r="B70" s="124"/>
      <c r="C70" s="250"/>
      <c r="D70" s="251"/>
      <c r="E70" s="125"/>
      <c r="F70" s="126"/>
      <c r="G70" s="127"/>
      <c r="H70" s="128">
        <f>ROUND(G70*F70,0)</f>
        <v>0</v>
      </c>
      <c r="I70" s="236"/>
    </row>
    <row r="71" spans="2:9">
      <c r="B71" s="124"/>
      <c r="C71" s="250"/>
      <c r="D71" s="251"/>
      <c r="E71" s="125"/>
      <c r="F71" s="126"/>
      <c r="G71" s="127"/>
      <c r="H71" s="128">
        <f>ROUND(G71*F71,0)</f>
        <v>0</v>
      </c>
      <c r="I71" s="236"/>
    </row>
    <row r="72" spans="2:9" ht="15.75" thickBot="1">
      <c r="B72" s="124"/>
      <c r="C72" s="250"/>
      <c r="D72" s="251"/>
      <c r="E72" s="125"/>
      <c r="F72" s="126"/>
      <c r="G72" s="127"/>
      <c r="H72" s="128">
        <f>ROUND(G72*F72,0)</f>
        <v>0</v>
      </c>
      <c r="I72" s="236"/>
    </row>
    <row r="73" spans="2:9" ht="15.75" thickBot="1">
      <c r="B73" s="162"/>
      <c r="C73" s="163"/>
      <c r="D73" s="163"/>
      <c r="E73" s="163"/>
      <c r="F73" s="163"/>
      <c r="G73" s="163"/>
      <c r="H73" s="164" t="s">
        <v>188</v>
      </c>
      <c r="I73" s="167">
        <f>SUM(H69:H72)</f>
        <v>0</v>
      </c>
    </row>
    <row r="74" spans="2:9">
      <c r="B74" s="160" t="s">
        <v>192</v>
      </c>
      <c r="C74" s="133"/>
      <c r="D74" s="133"/>
      <c r="E74" s="133"/>
      <c r="F74" s="133"/>
      <c r="G74" s="133"/>
      <c r="H74" s="165"/>
      <c r="I74" s="166"/>
    </row>
    <row r="75" spans="2:9">
      <c r="B75" s="129" t="s">
        <v>180</v>
      </c>
      <c r="C75" s="234" t="s">
        <v>181</v>
      </c>
      <c r="D75" s="234"/>
      <c r="E75" s="117" t="s">
        <v>182</v>
      </c>
      <c r="F75" s="117" t="s">
        <v>190</v>
      </c>
      <c r="G75" s="117" t="s">
        <v>191</v>
      </c>
      <c r="H75" s="118" t="s">
        <v>185</v>
      </c>
      <c r="I75" s="235"/>
    </row>
    <row r="76" spans="2:9">
      <c r="B76" s="129"/>
      <c r="C76" s="237"/>
      <c r="D76" s="237"/>
      <c r="E76" s="130"/>
      <c r="F76" s="131"/>
      <c r="G76" s="132"/>
      <c r="H76" s="128">
        <f>+G76*F76</f>
        <v>0</v>
      </c>
      <c r="I76" s="235"/>
    </row>
    <row r="77" spans="2:9" ht="15.75" thickBot="1">
      <c r="B77" s="116"/>
      <c r="C77" s="133"/>
      <c r="D77" s="133"/>
      <c r="E77" s="133"/>
      <c r="F77" s="133"/>
      <c r="G77" s="133"/>
      <c r="H77" s="134"/>
      <c r="I77" s="236"/>
    </row>
    <row r="78" spans="2:9" ht="15.75" thickBot="1">
      <c r="B78" s="162"/>
      <c r="C78" s="163"/>
      <c r="D78" s="163"/>
      <c r="E78" s="163"/>
      <c r="F78" s="163"/>
      <c r="G78" s="163"/>
      <c r="H78" s="168" t="s">
        <v>188</v>
      </c>
      <c r="I78" s="135">
        <f>SUM(H76:H77)</f>
        <v>0</v>
      </c>
    </row>
    <row r="79" spans="2:9">
      <c r="B79" s="169" t="s">
        <v>193</v>
      </c>
      <c r="C79" s="163"/>
      <c r="D79" s="163"/>
      <c r="E79" s="163"/>
      <c r="F79" s="163"/>
      <c r="G79" s="163"/>
      <c r="H79" s="170"/>
      <c r="I79" s="171"/>
    </row>
    <row r="80" spans="2:9">
      <c r="B80" s="136" t="s">
        <v>194</v>
      </c>
      <c r="C80" s="117" t="s">
        <v>181</v>
      </c>
      <c r="D80" s="117" t="s">
        <v>195</v>
      </c>
      <c r="E80" s="117" t="s">
        <v>196</v>
      </c>
      <c r="F80" s="117" t="s">
        <v>197</v>
      </c>
      <c r="G80" s="117" t="s">
        <v>184</v>
      </c>
      <c r="H80" s="118" t="s">
        <v>198</v>
      </c>
      <c r="I80" s="235"/>
    </row>
    <row r="81" spans="2:9">
      <c r="B81" s="129"/>
      <c r="C81" s="119"/>
      <c r="D81" s="137"/>
      <c r="E81" s="120"/>
      <c r="F81" s="138"/>
      <c r="G81" s="139"/>
      <c r="H81" s="121"/>
      <c r="I81" s="235"/>
    </row>
    <row r="82" spans="2:9">
      <c r="B82" s="129">
        <v>0</v>
      </c>
      <c r="C82" s="140"/>
      <c r="D82" s="137"/>
      <c r="E82" s="141"/>
      <c r="F82" s="138">
        <f>ROUND(D82*E82,0)</f>
        <v>0</v>
      </c>
      <c r="G82" s="142"/>
      <c r="H82" s="143">
        <f>ROUND(G82*F82*B82,0)</f>
        <v>0</v>
      </c>
      <c r="I82" s="235"/>
    </row>
    <row r="83" spans="2:9">
      <c r="B83" s="129">
        <v>0</v>
      </c>
      <c r="C83" s="140"/>
      <c r="D83" s="137"/>
      <c r="E83" s="141"/>
      <c r="F83" s="144">
        <f>ROUND(D83*E83,0)</f>
        <v>0</v>
      </c>
      <c r="G83" s="142"/>
      <c r="H83" s="143">
        <f>ROUND(G83*F83*B83,0)</f>
        <v>0</v>
      </c>
      <c r="I83" s="235"/>
    </row>
    <row r="84" spans="2:9" ht="15.75" thickBot="1">
      <c r="B84" s="129">
        <v>0</v>
      </c>
      <c r="C84" s="140"/>
      <c r="D84" s="137"/>
      <c r="E84" s="141"/>
      <c r="F84" s="144">
        <f>ROUND(D84*E84,0)</f>
        <v>0</v>
      </c>
      <c r="G84" s="142"/>
      <c r="H84" s="143">
        <f>ROUND(G84*F84*B84,0)</f>
        <v>0</v>
      </c>
      <c r="I84" s="236"/>
    </row>
    <row r="85" spans="2:9" ht="15.75" thickBot="1">
      <c r="B85" s="162"/>
      <c r="C85" s="163"/>
      <c r="D85" s="163"/>
      <c r="E85" s="163"/>
      <c r="F85" s="163"/>
      <c r="G85" s="163"/>
      <c r="H85" s="172" t="s">
        <v>188</v>
      </c>
      <c r="I85" s="135">
        <f>SUM(H81:H84)</f>
        <v>0</v>
      </c>
    </row>
    <row r="86" spans="2:9" ht="15.75" thickBot="1">
      <c r="B86" s="173"/>
      <c r="C86" s="174"/>
      <c r="D86" s="174"/>
      <c r="E86" s="174"/>
      <c r="F86" s="174"/>
      <c r="G86" s="174"/>
      <c r="H86" s="175"/>
      <c r="I86" s="176"/>
    </row>
    <row r="87" spans="2:9" ht="15.75" thickBot="1">
      <c r="B87" s="173"/>
      <c r="C87" s="174"/>
      <c r="D87" s="174"/>
      <c r="E87" s="174"/>
      <c r="F87" s="174"/>
      <c r="G87" s="247" t="s">
        <v>199</v>
      </c>
      <c r="H87" s="247"/>
      <c r="I87" s="177">
        <f>I85+I78+I66+I73</f>
        <v>0</v>
      </c>
    </row>
  </sheetData>
  <mergeCells count="33">
    <mergeCell ref="I80:I84"/>
    <mergeCell ref="G87:H87"/>
    <mergeCell ref="B56:I57"/>
    <mergeCell ref="C68:D68"/>
    <mergeCell ref="I68:I72"/>
    <mergeCell ref="C69:D69"/>
    <mergeCell ref="C70:D70"/>
    <mergeCell ref="C71:D71"/>
    <mergeCell ref="C72:D72"/>
    <mergeCell ref="C60:D60"/>
    <mergeCell ref="E60:I61"/>
    <mergeCell ref="C61:D61"/>
    <mergeCell ref="H62:I62"/>
    <mergeCell ref="C63:D63"/>
    <mergeCell ref="I63:I65"/>
    <mergeCell ref="C64:D64"/>
    <mergeCell ref="C12:F12"/>
    <mergeCell ref="B1:F5"/>
    <mergeCell ref="C7:F7"/>
    <mergeCell ref="C8:F8"/>
    <mergeCell ref="C9:F9"/>
    <mergeCell ref="C10:F10"/>
    <mergeCell ref="C11:F11"/>
    <mergeCell ref="C48:E48"/>
    <mergeCell ref="D49:E49"/>
    <mergeCell ref="D50:E50"/>
    <mergeCell ref="D51:E51"/>
    <mergeCell ref="C52:E52"/>
    <mergeCell ref="C65:D65"/>
    <mergeCell ref="C66:D66"/>
    <mergeCell ref="C75:D75"/>
    <mergeCell ref="I75:I77"/>
    <mergeCell ref="C76:D7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28A60-7571-4BC1-A419-BC396761C731}">
  <dimension ref="B2:K42"/>
  <sheetViews>
    <sheetView topLeftCell="B5" workbookViewId="0">
      <selection activeCell="C2" sqref="C2:H2"/>
    </sheetView>
  </sheetViews>
  <sheetFormatPr baseColWidth="10" defaultColWidth="11.42578125" defaultRowHeight="15"/>
  <cols>
    <col min="1" max="1" width="1.85546875" style="42" customWidth="1"/>
    <col min="2" max="2" width="22.5703125" style="42" customWidth="1"/>
    <col min="3" max="8" width="11.42578125" style="42"/>
    <col min="9" max="9" width="14" style="42" customWidth="1"/>
    <col min="10" max="16384" width="11.42578125" style="42"/>
  </cols>
  <sheetData>
    <row r="2" spans="2:11" ht="30" customHeight="1">
      <c r="B2" s="277"/>
      <c r="C2" s="280" t="s">
        <v>83</v>
      </c>
      <c r="D2" s="281"/>
      <c r="E2" s="281"/>
      <c r="F2" s="281"/>
      <c r="G2" s="281"/>
      <c r="H2" s="282"/>
      <c r="I2" s="41" t="s">
        <v>84</v>
      </c>
    </row>
    <row r="3" spans="2:11" ht="25.5">
      <c r="B3" s="278"/>
      <c r="C3" s="283" t="s">
        <v>85</v>
      </c>
      <c r="D3" s="284"/>
      <c r="E3" s="284"/>
      <c r="F3" s="284"/>
      <c r="G3" s="284"/>
      <c r="H3" s="285"/>
      <c r="I3" s="43" t="s">
        <v>86</v>
      </c>
    </row>
    <row r="4" spans="2:11">
      <c r="B4" s="279"/>
      <c r="C4" s="286"/>
      <c r="D4" s="287"/>
      <c r="E4" s="287"/>
      <c r="F4" s="287"/>
      <c r="G4" s="287"/>
      <c r="H4" s="288"/>
      <c r="I4" s="44">
        <v>43110</v>
      </c>
    </row>
    <row r="5" spans="2:11">
      <c r="B5" s="45"/>
      <c r="C5" s="46"/>
      <c r="D5" s="46"/>
      <c r="E5" s="46"/>
      <c r="F5" s="46"/>
      <c r="G5" s="46"/>
      <c r="H5" s="46"/>
      <c r="I5" s="47"/>
    </row>
    <row r="6" spans="2:11">
      <c r="B6" s="48"/>
      <c r="C6" s="49"/>
      <c r="D6" s="49"/>
      <c r="E6" s="49"/>
      <c r="F6" s="49"/>
      <c r="G6" s="289" t="s">
        <v>87</v>
      </c>
      <c r="H6" s="290"/>
      <c r="I6" s="291"/>
    </row>
    <row r="7" spans="2:11">
      <c r="B7" s="48"/>
      <c r="C7" s="49"/>
      <c r="D7" s="49"/>
      <c r="E7" s="49"/>
      <c r="F7" s="49"/>
      <c r="G7" s="50" t="s">
        <v>88</v>
      </c>
      <c r="H7" s="50" t="s">
        <v>89</v>
      </c>
      <c r="I7" s="51" t="s">
        <v>90</v>
      </c>
      <c r="K7"/>
    </row>
    <row r="8" spans="2:11">
      <c r="B8" s="48"/>
      <c r="C8" s="49"/>
      <c r="D8" s="49"/>
      <c r="E8" s="49"/>
      <c r="F8" s="49"/>
      <c r="G8" s="52"/>
      <c r="H8" s="52"/>
      <c r="I8" s="53"/>
    </row>
    <row r="9" spans="2:11" ht="15" customHeight="1">
      <c r="B9" s="265" t="s">
        <v>91</v>
      </c>
      <c r="C9" s="266"/>
      <c r="D9" s="266"/>
      <c r="E9" s="266"/>
      <c r="F9" s="266"/>
      <c r="G9" s="266"/>
      <c r="H9" s="266"/>
      <c r="I9" s="267"/>
    </row>
    <row r="10" spans="2:11" ht="45.2" customHeight="1">
      <c r="B10" s="268" t="s">
        <v>92</v>
      </c>
      <c r="C10" s="269"/>
      <c r="D10" s="269"/>
      <c r="E10" s="269"/>
      <c r="F10" s="269"/>
      <c r="G10" s="269"/>
      <c r="H10" s="269"/>
      <c r="I10" s="270"/>
    </row>
    <row r="11" spans="2:11">
      <c r="B11" s="268"/>
      <c r="C11" s="269"/>
      <c r="D11" s="269"/>
      <c r="E11" s="269"/>
      <c r="F11" s="269"/>
      <c r="G11" s="269"/>
      <c r="H11" s="269"/>
      <c r="I11" s="270"/>
    </row>
    <row r="12" spans="2:11" ht="45.2" customHeight="1">
      <c r="B12" s="268" t="s">
        <v>93</v>
      </c>
      <c r="C12" s="269"/>
      <c r="D12" s="269"/>
      <c r="E12" s="269"/>
      <c r="F12" s="269"/>
      <c r="G12" s="269"/>
      <c r="H12" s="269"/>
      <c r="I12" s="270"/>
    </row>
    <row r="13" spans="2:11">
      <c r="B13" s="268"/>
      <c r="C13" s="269"/>
      <c r="D13" s="269"/>
      <c r="E13" s="269"/>
      <c r="F13" s="269"/>
      <c r="G13" s="269"/>
      <c r="H13" s="269"/>
      <c r="I13" s="270"/>
    </row>
    <row r="14" spans="2:11">
      <c r="B14" s="54"/>
      <c r="C14" s="55"/>
      <c r="D14" s="55"/>
      <c r="E14" s="55"/>
      <c r="F14" s="55"/>
      <c r="G14" s="55"/>
      <c r="H14" s="55"/>
      <c r="I14" s="56"/>
    </row>
    <row r="15" spans="2:11" ht="15" customHeight="1">
      <c r="B15" s="259" t="s">
        <v>94</v>
      </c>
      <c r="C15" s="260"/>
      <c r="D15" s="260"/>
      <c r="E15" s="260"/>
      <c r="F15" s="260"/>
      <c r="G15" s="260"/>
      <c r="H15" s="260"/>
      <c r="I15" s="261"/>
    </row>
    <row r="16" spans="2:11" ht="15" customHeight="1">
      <c r="B16" s="274" t="s">
        <v>95</v>
      </c>
      <c r="C16" s="275"/>
      <c r="D16" s="275"/>
      <c r="E16" s="275"/>
      <c r="F16" s="275"/>
      <c r="G16" s="276"/>
      <c r="H16" s="274" t="s">
        <v>96</v>
      </c>
      <c r="I16" s="276"/>
    </row>
    <row r="17" spans="2:9">
      <c r="B17" s="57"/>
      <c r="C17" s="58"/>
      <c r="D17" s="58"/>
      <c r="E17" s="58"/>
      <c r="F17" s="58"/>
      <c r="G17" s="59"/>
      <c r="H17" s="58"/>
      <c r="I17" s="59"/>
    </row>
    <row r="18" spans="2:9">
      <c r="B18" s="54"/>
      <c r="C18" s="55"/>
      <c r="D18" s="55"/>
      <c r="E18" s="55"/>
      <c r="F18" s="55"/>
      <c r="G18" s="55"/>
      <c r="H18" s="55"/>
      <c r="I18" s="56"/>
    </row>
    <row r="19" spans="2:9" ht="15" customHeight="1">
      <c r="B19" s="265" t="s">
        <v>97</v>
      </c>
      <c r="C19" s="266"/>
      <c r="D19" s="266"/>
      <c r="E19" s="266"/>
      <c r="F19" s="266"/>
      <c r="G19" s="266"/>
      <c r="H19" s="266"/>
      <c r="I19" s="267"/>
    </row>
    <row r="20" spans="2:9" ht="15" customHeight="1">
      <c r="B20" s="268" t="s">
        <v>98</v>
      </c>
      <c r="C20" s="269"/>
      <c r="D20" s="269"/>
      <c r="E20" s="269"/>
      <c r="F20" s="269"/>
      <c r="G20" s="269"/>
      <c r="H20" s="269"/>
      <c r="I20" s="270"/>
    </row>
    <row r="21" spans="2:9">
      <c r="B21" s="268"/>
      <c r="C21" s="269"/>
      <c r="D21" s="269"/>
      <c r="E21" s="269"/>
      <c r="F21" s="269"/>
      <c r="G21" s="269"/>
      <c r="H21" s="269"/>
      <c r="I21" s="270"/>
    </row>
    <row r="22" spans="2:9">
      <c r="B22" s="268"/>
      <c r="C22" s="269"/>
      <c r="D22" s="269"/>
      <c r="E22" s="269"/>
      <c r="F22" s="269"/>
      <c r="G22" s="269"/>
      <c r="H22" s="269"/>
      <c r="I22" s="270"/>
    </row>
    <row r="23" spans="2:9" ht="15" customHeight="1">
      <c r="B23" s="268" t="s">
        <v>99</v>
      </c>
      <c r="C23" s="269"/>
      <c r="D23" s="269"/>
      <c r="E23" s="269"/>
      <c r="F23" s="269"/>
      <c r="G23" s="269"/>
      <c r="H23" s="269"/>
      <c r="I23" s="270"/>
    </row>
    <row r="24" spans="2:9">
      <c r="B24" s="268"/>
      <c r="C24" s="269"/>
      <c r="D24" s="269"/>
      <c r="E24" s="269"/>
      <c r="F24" s="269"/>
      <c r="G24" s="269"/>
      <c r="H24" s="269"/>
      <c r="I24" s="270"/>
    </row>
    <row r="25" spans="2:9" ht="15" customHeight="1">
      <c r="B25" s="268" t="s">
        <v>100</v>
      </c>
      <c r="C25" s="269"/>
      <c r="D25" s="269"/>
      <c r="E25" s="269"/>
      <c r="F25" s="269"/>
      <c r="G25" s="269"/>
      <c r="H25" s="269"/>
      <c r="I25" s="270"/>
    </row>
    <row r="26" spans="2:9">
      <c r="B26" s="268"/>
      <c r="C26" s="269"/>
      <c r="D26" s="269"/>
      <c r="E26" s="269"/>
      <c r="F26" s="269"/>
      <c r="G26" s="269"/>
      <c r="H26" s="269"/>
      <c r="I26" s="270"/>
    </row>
    <row r="27" spans="2:9">
      <c r="B27" s="268"/>
      <c r="C27" s="269"/>
      <c r="D27" s="269"/>
      <c r="E27" s="269"/>
      <c r="F27" s="269"/>
      <c r="G27" s="269"/>
      <c r="H27" s="269"/>
      <c r="I27" s="270"/>
    </row>
    <row r="28" spans="2:9">
      <c r="B28" s="268"/>
      <c r="C28" s="269"/>
      <c r="D28" s="269"/>
      <c r="E28" s="269"/>
      <c r="F28" s="269"/>
      <c r="G28" s="269"/>
      <c r="H28" s="269"/>
      <c r="I28" s="270"/>
    </row>
    <row r="29" spans="2:9">
      <c r="B29" s="268"/>
      <c r="C29" s="269"/>
      <c r="D29" s="269"/>
      <c r="E29" s="269"/>
      <c r="F29" s="269"/>
      <c r="G29" s="269"/>
      <c r="H29" s="269"/>
      <c r="I29" s="270"/>
    </row>
    <row r="30" spans="2:9" ht="15" customHeight="1">
      <c r="B30" s="271" t="s">
        <v>101</v>
      </c>
      <c r="C30" s="272"/>
      <c r="D30" s="272"/>
      <c r="E30" s="272"/>
      <c r="F30" s="272"/>
      <c r="G30" s="272"/>
      <c r="H30" s="272"/>
      <c r="I30" s="273"/>
    </row>
    <row r="31" spans="2:9">
      <c r="B31" s="271"/>
      <c r="C31" s="272"/>
      <c r="D31" s="272"/>
      <c r="E31" s="272"/>
      <c r="F31" s="272"/>
      <c r="G31" s="272"/>
      <c r="H31" s="272"/>
      <c r="I31" s="273"/>
    </row>
    <row r="32" spans="2:9">
      <c r="B32" s="271"/>
      <c r="C32" s="272"/>
      <c r="D32" s="272"/>
      <c r="E32" s="272"/>
      <c r="F32" s="272"/>
      <c r="G32" s="272"/>
      <c r="H32" s="272"/>
      <c r="I32" s="273"/>
    </row>
    <row r="33" spans="2:9">
      <c r="B33" s="271"/>
      <c r="C33" s="272"/>
      <c r="D33" s="272"/>
      <c r="E33" s="272"/>
      <c r="F33" s="272"/>
      <c r="G33" s="272"/>
      <c r="H33" s="272"/>
      <c r="I33" s="273"/>
    </row>
    <row r="34" spans="2:9">
      <c r="B34" s="271"/>
      <c r="C34" s="272"/>
      <c r="D34" s="272"/>
      <c r="E34" s="272"/>
      <c r="F34" s="272"/>
      <c r="G34" s="272"/>
      <c r="H34" s="272"/>
      <c r="I34" s="273"/>
    </row>
    <row r="35" spans="2:9" ht="15" customHeight="1">
      <c r="B35" s="268" t="s">
        <v>102</v>
      </c>
      <c r="C35" s="269"/>
      <c r="D35" s="269"/>
      <c r="E35" s="269"/>
      <c r="F35" s="269"/>
      <c r="G35" s="269"/>
      <c r="H35" s="269"/>
      <c r="I35" s="270"/>
    </row>
    <row r="36" spans="2:9">
      <c r="B36" s="268"/>
      <c r="C36" s="269"/>
      <c r="D36" s="269"/>
      <c r="E36" s="269"/>
      <c r="F36" s="269"/>
      <c r="G36" s="269"/>
      <c r="H36" s="269"/>
      <c r="I36" s="270"/>
    </row>
    <row r="37" spans="2:9">
      <c r="B37" s="268"/>
      <c r="C37" s="269"/>
      <c r="D37" s="269"/>
      <c r="E37" s="269"/>
      <c r="F37" s="269"/>
      <c r="G37" s="269"/>
      <c r="H37" s="269"/>
      <c r="I37" s="270"/>
    </row>
    <row r="38" spans="2:9">
      <c r="B38" s="268"/>
      <c r="C38" s="269"/>
      <c r="D38" s="269"/>
      <c r="E38" s="269"/>
      <c r="F38" s="269"/>
      <c r="G38" s="269"/>
      <c r="H38" s="269"/>
      <c r="I38" s="270"/>
    </row>
    <row r="39" spans="2:9" ht="15" customHeight="1">
      <c r="B39" s="259" t="s">
        <v>103</v>
      </c>
      <c r="C39" s="260"/>
      <c r="D39" s="260"/>
      <c r="E39" s="260"/>
      <c r="F39" s="260"/>
      <c r="G39" s="260"/>
      <c r="H39" s="260"/>
      <c r="I39" s="261"/>
    </row>
    <row r="40" spans="2:9">
      <c r="B40" s="60"/>
      <c r="C40" s="61"/>
      <c r="D40" s="61"/>
      <c r="E40" s="62"/>
      <c r="F40" s="61"/>
      <c r="G40" s="61"/>
      <c r="H40" s="61"/>
      <c r="I40" s="62"/>
    </row>
    <row r="41" spans="2:9">
      <c r="B41" s="54"/>
      <c r="C41" s="55"/>
      <c r="D41" s="55"/>
      <c r="E41" s="56"/>
      <c r="F41" s="55"/>
      <c r="G41" s="55"/>
      <c r="H41" s="55"/>
      <c r="I41" s="56"/>
    </row>
    <row r="42" spans="2:9">
      <c r="B42" s="262" t="s">
        <v>104</v>
      </c>
      <c r="C42" s="263"/>
      <c r="D42" s="263"/>
      <c r="E42" s="264"/>
      <c r="F42" s="263"/>
      <c r="G42" s="263"/>
      <c r="H42" s="263"/>
      <c r="I42" s="264"/>
    </row>
  </sheetData>
  <mergeCells count="22">
    <mergeCell ref="B16:G16"/>
    <mergeCell ref="H16:I16"/>
    <mergeCell ref="B2:B4"/>
    <mergeCell ref="C2:H2"/>
    <mergeCell ref="C3:H3"/>
    <mergeCell ref="C4:H4"/>
    <mergeCell ref="G6:I6"/>
    <mergeCell ref="B9:I9"/>
    <mergeCell ref="B10:I10"/>
    <mergeCell ref="B11:I11"/>
    <mergeCell ref="B12:I12"/>
    <mergeCell ref="B13:I13"/>
    <mergeCell ref="B15:I15"/>
    <mergeCell ref="B39:I39"/>
    <mergeCell ref="B42:E42"/>
    <mergeCell ref="F42:I42"/>
    <mergeCell ref="B19:I19"/>
    <mergeCell ref="B20:I22"/>
    <mergeCell ref="B23:I24"/>
    <mergeCell ref="B25:I29"/>
    <mergeCell ref="B30:I34"/>
    <mergeCell ref="B35:I3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0FA36-0C99-4B05-B104-CFF49D8BCFD8}">
  <dimension ref="A1:D33"/>
  <sheetViews>
    <sheetView topLeftCell="B1" workbookViewId="0">
      <selection activeCell="D9" sqref="D9"/>
    </sheetView>
  </sheetViews>
  <sheetFormatPr baseColWidth="10" defaultColWidth="11.42578125" defaultRowHeight="15"/>
  <cols>
    <col min="1" max="1" width="1.28515625" style="42" customWidth="1"/>
    <col min="2" max="2" width="76.140625" style="42" customWidth="1"/>
    <col min="3" max="3" width="11.42578125" style="42"/>
    <col min="4" max="4" width="21.7109375" style="42" customWidth="1"/>
    <col min="5" max="16384" width="11.42578125" style="42"/>
  </cols>
  <sheetData>
    <row r="1" spans="1:4">
      <c r="A1" s="63"/>
      <c r="B1" s="63"/>
    </row>
    <row r="2" spans="1:4">
      <c r="A2" s="63"/>
      <c r="B2" s="63"/>
    </row>
    <row r="3" spans="1:4">
      <c r="A3" s="63"/>
      <c r="B3"/>
    </row>
    <row r="4" spans="1:4">
      <c r="A4" s="63"/>
      <c r="B4" s="63"/>
    </row>
    <row r="5" spans="1:4">
      <c r="A5" s="63"/>
      <c r="B5" s="63"/>
    </row>
    <row r="6" spans="1:4" ht="64.5" customHeight="1">
      <c r="A6" s="63"/>
      <c r="B6" s="292" t="s">
        <v>105</v>
      </c>
      <c r="C6" s="292"/>
      <c r="D6" s="292"/>
    </row>
    <row r="7" spans="1:4">
      <c r="A7" s="63"/>
      <c r="B7" s="64"/>
    </row>
    <row r="8" spans="1:4">
      <c r="A8" s="63"/>
      <c r="B8" s="64"/>
    </row>
    <row r="9" spans="1:4">
      <c r="A9" s="63"/>
      <c r="B9" s="64" t="s">
        <v>106</v>
      </c>
    </row>
    <row r="10" spans="1:4">
      <c r="A10" s="63"/>
      <c r="B10" s="64"/>
    </row>
    <row r="11" spans="1:4">
      <c r="A11" s="63"/>
      <c r="B11" s="64"/>
    </row>
    <row r="12" spans="1:4">
      <c r="A12" s="63"/>
      <c r="B12" s="64" t="s">
        <v>107</v>
      </c>
    </row>
    <row r="13" spans="1:4" ht="96" customHeight="1">
      <c r="A13" s="63"/>
      <c r="B13" s="65" t="s">
        <v>108</v>
      </c>
    </row>
    <row r="14" spans="1:4">
      <c r="A14" s="63"/>
      <c r="B14" s="64" t="s">
        <v>109</v>
      </c>
    </row>
    <row r="15" spans="1:4">
      <c r="A15" s="63"/>
      <c r="B15" s="64"/>
    </row>
    <row r="16" spans="1:4">
      <c r="A16" s="63"/>
      <c r="B16" s="64"/>
    </row>
    <row r="17" spans="1:4" ht="150.75" customHeight="1">
      <c r="A17" s="63"/>
      <c r="B17" s="292" t="s">
        <v>110</v>
      </c>
      <c r="C17" s="292"/>
      <c r="D17" s="292"/>
    </row>
    <row r="18" spans="1:4">
      <c r="A18" s="63"/>
      <c r="B18" s="64"/>
    </row>
    <row r="19" spans="1:4">
      <c r="A19" s="63"/>
      <c r="B19" s="64"/>
    </row>
    <row r="20" spans="1:4">
      <c r="A20" s="63"/>
      <c r="B20" s="64" t="s">
        <v>111</v>
      </c>
    </row>
    <row r="21" spans="1:4">
      <c r="A21" s="63"/>
      <c r="B21" s="64"/>
    </row>
    <row r="22" spans="1:4" ht="77.45" customHeight="1">
      <c r="A22" s="63"/>
      <c r="B22" s="293" t="s">
        <v>112</v>
      </c>
      <c r="C22" s="293"/>
      <c r="D22" s="293"/>
    </row>
    <row r="23" spans="1:4">
      <c r="A23" s="63"/>
      <c r="B23" s="66"/>
    </row>
    <row r="24" spans="1:4">
      <c r="A24" s="63"/>
      <c r="B24" s="64"/>
    </row>
    <row r="25" spans="1:4">
      <c r="A25" s="63"/>
      <c r="B25" s="64" t="s">
        <v>113</v>
      </c>
    </row>
    <row r="26" spans="1:4">
      <c r="A26" s="63"/>
      <c r="B26" s="64"/>
    </row>
    <row r="27" spans="1:4">
      <c r="A27" s="63"/>
      <c r="B27" s="64"/>
    </row>
    <row r="28" spans="1:4">
      <c r="A28" s="63"/>
      <c r="B28" s="64" t="s">
        <v>114</v>
      </c>
    </row>
    <row r="29" spans="1:4">
      <c r="A29" s="63"/>
      <c r="B29" s="64" t="s">
        <v>115</v>
      </c>
    </row>
    <row r="30" spans="1:4">
      <c r="A30" s="63"/>
      <c r="B30" s="64" t="s">
        <v>116</v>
      </c>
    </row>
    <row r="31" spans="1:4">
      <c r="A31" s="63"/>
      <c r="B31" s="64" t="s">
        <v>117</v>
      </c>
    </row>
    <row r="32" spans="1:4">
      <c r="A32" s="63"/>
      <c r="B32" s="64" t="s">
        <v>118</v>
      </c>
    </row>
    <row r="33" spans="1:2" ht="15.75">
      <c r="A33" s="63"/>
      <c r="B33" s="67"/>
    </row>
  </sheetData>
  <mergeCells count="3">
    <mergeCell ref="B6:D6"/>
    <mergeCell ref="B17:D17"/>
    <mergeCell ref="B22:D22"/>
  </mergeCells>
  <hyperlinks>
    <hyperlink ref="B22" r:id="rId1" display="https://www.comfenalcoantioquia.com.co/empresas/proveedores" xr:uid="{385BAA1D-E94D-48C0-B441-3ED8B3EB5B77}"/>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Props1.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3.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2024-03-07T21:17:32Z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