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campo\Downloads\"/>
    </mc:Choice>
  </mc:AlternateContent>
  <xr:revisionPtr revIDLastSave="0" documentId="13_ncr:1_{99F5A144-2BA3-491A-A25C-3D91EE41AD52}" xr6:coauthVersionLast="47" xr6:coauthVersionMax="47" xr10:uidLastSave="{00000000-0000-0000-0000-000000000000}"/>
  <workbookProtection workbookAlgorithmName="SHA-512" workbookHashValue="CDZ5rWAaGnn0CxKXxQOgta3fLzjMNG53yTS1NtHzBCKWy4k05Lio8i8fhEgTqMiRvwqQJYY1J08ptZcFaAC5Uw==" workbookSaltValue="HXkYKn3sz5CCCNaKqa2BQA==" workbookSpinCount="100000" lockStructure="1"/>
  <bookViews>
    <workbookView xWindow="-120" yWindow="-120" windowWidth="20730" windowHeight="11160" xr2:uid="{00000000-000D-0000-FFFF-FFFF00000000}"/>
  </bookViews>
  <sheets>
    <sheet name="MESA DE AYUDA" sheetId="4" r:id="rId1"/>
  </sheets>
  <externalReferences>
    <externalReference r:id="rId2"/>
    <externalReference r:id="rId3"/>
    <externalReference r:id="rId4"/>
  </externalReferences>
  <definedNames>
    <definedName name="bdmes">[1]!BD_SIE_Comfenalco_CREADOS[#All]</definedName>
    <definedName name="CIUDAD_MUNICIPIO">[2]LISTAS!$D$13:$D$42</definedName>
    <definedName name="DIAS">'[3]LOREN Tipo de ingreso'!#REF!</definedName>
    <definedName name="ESTADO">[2]LISTAS!$F$2:$F$11</definedName>
    <definedName name="FABRICANTE">[2]LISTAS!$H$2:$H$87</definedName>
    <definedName name="Formula_BD_SIE_ISA">[1]BD_Mes!#REF!</definedName>
    <definedName name="Formula_BD_SIE_ISA_CREADOS">[1]BD_Mes!#REF!</definedName>
    <definedName name="NUMERO_CONTRATO">[2]LISTAS!$E$13:$E$52</definedName>
    <definedName name="PISO">[2]LISTAS!$G$2:$G$14</definedName>
    <definedName name="ROL">[2]LISTAS!$G$2:$G$14</definedName>
    <definedName name="SEDE">[2]LISTAS!$C$2:$C$107</definedName>
    <definedName name="SEDE_SAP">[2]LISTAS!$B$2:$B$95</definedName>
    <definedName name="TIPO_DE_COMUNICACIÓN">[2]LISTAS!$J$2:$J$8</definedName>
    <definedName name="TIPO_EQUIPO">[2]LISTAS!$A$2:$A$70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3" i="4" l="1"/>
  <c r="E23" i="4"/>
  <c r="F23" i="4"/>
  <c r="G23" i="4"/>
  <c r="H23" i="4"/>
  <c r="J23" i="4"/>
  <c r="K23" i="4"/>
  <c r="L23" i="4"/>
  <c r="D40" i="4"/>
  <c r="E40" i="4"/>
  <c r="F40" i="4"/>
  <c r="G40" i="4"/>
  <c r="H40" i="4"/>
  <c r="I40" i="4"/>
  <c r="J40" i="4"/>
  <c r="K40" i="4"/>
  <c r="L40" i="4"/>
</calcChain>
</file>

<file path=xl/sharedStrings.xml><?xml version="1.0" encoding="utf-8"?>
<sst xmlns="http://schemas.openxmlformats.org/spreadsheetml/2006/main" count="57" uniqueCount="38">
  <si>
    <t>Efectividad de la mesa (Recepcion de llamadas)</t>
  </si>
  <si>
    <t>Servicio</t>
  </si>
  <si>
    <t>Numero de llamadas no contestadas</t>
  </si>
  <si>
    <t>Total de llamadas</t>
  </si>
  <si>
    <t>Efectividad de la mesa (Recepción de llamadas)</t>
  </si>
  <si>
    <t>Llamadas contestadas antes de 15 segundos (&lt;15 Seg)</t>
  </si>
  <si>
    <t>Numero de llamadas atendidas antes de 15 segundos</t>
  </si>
  <si>
    <t xml:space="preserve">Velocidad de respuesta (&lt;15 seg) </t>
  </si>
  <si>
    <t>Velocidad de respuesta (&lt;15 seg)</t>
  </si>
  <si>
    <t>Llamadas abandonadas</t>
  </si>
  <si>
    <t>Promedio de llamadas que no ingresan a la planta telefónica por capacidad de respuesta</t>
  </si>
  <si>
    <t>Numero de llamadas</t>
  </si>
  <si>
    <t>Llamadas escaladas antes de 15 minutos (1 -15min)</t>
  </si>
  <si>
    <t>Si Cumplen 1ra asignación</t>
  </si>
  <si>
    <t>Creación de servicios antes de 15 minutos que ingresan al correo</t>
  </si>
  <si>
    <t>Total de correos recibidos</t>
  </si>
  <si>
    <t>Total de correos creados menos de 15 minutos</t>
  </si>
  <si>
    <t>Histórico de los medios más usados para contactar a la mesa</t>
  </si>
  <si>
    <t>Modo ingreso del servicio</t>
  </si>
  <si>
    <t>Correo</t>
  </si>
  <si>
    <t>Teléfono</t>
  </si>
  <si>
    <t>Self Service</t>
  </si>
  <si>
    <t>Mosaico</t>
  </si>
  <si>
    <t>Total General</t>
  </si>
  <si>
    <t>Cantidad de incidentes por mes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</si>
  <si>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</si>
  <si>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</si>
  <si>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</si>
  <si>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</si>
  <si>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</si>
  <si>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</si>
  <si>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</si>
  <si>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</si>
  <si>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</si>
  <si>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</t>
  </si>
  <si>
    <t>Incidentes</t>
  </si>
  <si>
    <t>Cantidad de solicitudes por mes</t>
  </si>
  <si>
    <t>Solicitudes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</si>
</sst>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 * #,##0.00_ ;_ * \-#,##0.00_ ;_ * &quot;-&quot;??_ ;_ @_ "/>
    <numFmt numFmtId="166" formatCode="_ [$€-2]\ * #,##0.00_ ;_ [$€-2]\ * \-#,##0.00_ ;_ [$€-2]\ * &quot;-&quot;??_ "/>
    <numFmt numFmtId="167" formatCode="_(* #,##0.00_);_(* \(#,##0.00\);_(* \-??_);_(@_)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sz val="9"/>
      <name val="Calibri"/>
      <family val="2"/>
      <scheme val="minor"/>
    </font>
    <font>
      <sz val="10"/>
      <name val="Trebuchet MS"/>
      <family val="2"/>
    </font>
    <font>
      <sz val="11"/>
      <color indexed="8"/>
      <name val="Calibri"/>
      <family val="2"/>
    </font>
    <font>
      <sz val="10"/>
      <name val="Gill Sans"/>
      <family val="2"/>
    </font>
    <font>
      <b/>
      <sz val="18"/>
      <name val="Calibri"/>
      <family val="2"/>
      <scheme val="minor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Arial"/>
    </font>
    <font>
      <sz val="10"/>
      <name val="Arial"/>
    </font>
  </fonts>
  <fills count="2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38">
    <xf numFmtId="0" fontId="0" fillId="0" borderId="0"/>
    <xf numFmtId="0" fontId="2" fillId="0" borderId="0"/>
    <xf numFmtId="0" fontId="3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2" fillId="0" borderId="0" applyFont="0" applyFill="0" applyBorder="0" applyAlignment="0" applyProtection="0"/>
    <xf numFmtId="0" fontId="6" fillId="0" borderId="0">
      <alignment vertical="center"/>
    </xf>
    <xf numFmtId="166" fontId="7" fillId="0" borderId="0" applyFont="0" applyFill="0" applyBorder="0" applyAlignment="0" applyProtection="0"/>
    <xf numFmtId="167" fontId="8" fillId="0" borderId="0" applyFill="0" applyBorder="0" applyAlignment="0" applyProtection="0"/>
    <xf numFmtId="164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2" applyNumberFormat="0" applyFill="0" applyProtection="0">
      <alignment horizontal="center" vertical="center"/>
    </xf>
    <xf numFmtId="0" fontId="4" fillId="0" borderId="2" applyNumberFormat="0" applyFill="0" applyProtection="0">
      <alignment horizontal="center" vertical="center"/>
    </xf>
  </cellStyleXfs>
  <cellXfs count="55">
    <xf numFmtId="0" fontId="0" fillId="0" borderId="0" xfId="0"/>
    <xf numFmtId="0" fontId="2" fillId="0" borderId="0" xfId="1" applyAlignment="1">
      <alignment vertical="center"/>
    </xf>
    <xf numFmtId="0" fontId="2" fillId="0" borderId="11" xfId="1" applyBorder="1" applyAlignment="1">
      <alignment vertical="center"/>
    </xf>
    <xf numFmtId="0" fontId="12" fillId="16" borderId="9" xfId="1" applyFont="1" applyFill="1" applyBorder="1" applyAlignment="1">
      <alignment horizontal="center" vertical="center"/>
    </xf>
    <xf numFmtId="17" fontId="12" fillId="16" borderId="2" xfId="1" applyNumberFormat="1" applyFont="1" applyFill="1" applyBorder="1" applyAlignment="1">
      <alignment horizontal="center" vertical="center" wrapText="1"/>
    </xf>
    <xf numFmtId="0" fontId="2" fillId="0" borderId="8" xfId="1" applyBorder="1" applyAlignment="1">
      <alignment vertical="center"/>
    </xf>
    <xf numFmtId="0" fontId="2" fillId="0" borderId="9" xfId="1" applyBorder="1" applyAlignment="1">
      <alignment horizontal="left" vertical="top"/>
    </xf>
    <xf numFmtId="0" fontId="2" fillId="0" borderId="2" xfId="1" applyBorder="1" applyAlignment="1">
      <alignment horizontal="center" vertical="center"/>
    </xf>
    <xf numFmtId="0" fontId="13" fillId="0" borderId="11" xfId="1" applyFont="1" applyBorder="1" applyAlignment="1">
      <alignment vertical="center"/>
    </xf>
    <xf numFmtId="10" fontId="2" fillId="0" borderId="2" xfId="1" applyNumberFormat="1" applyBorder="1" applyAlignment="1">
      <alignment horizontal="center" vertical="center" wrapText="1"/>
    </xf>
    <xf numFmtId="0" fontId="13" fillId="0" borderId="0" xfId="1" applyFont="1" applyAlignment="1">
      <alignment vertical="center"/>
    </xf>
    <xf numFmtId="0" fontId="13" fillId="0" borderId="8" xfId="1" applyFont="1" applyBorder="1" applyAlignment="1">
      <alignment vertical="center"/>
    </xf>
    <xf numFmtId="0" fontId="2" fillId="17" borderId="11" xfId="1" applyFill="1" applyBorder="1" applyAlignment="1">
      <alignment vertical="center"/>
    </xf>
    <xf numFmtId="0" fontId="2" fillId="17" borderId="0" xfId="1" applyFill="1" applyAlignment="1">
      <alignment horizontal="left" vertical="center"/>
    </xf>
    <xf numFmtId="0" fontId="2" fillId="17" borderId="0" xfId="1" applyFill="1" applyAlignment="1">
      <alignment horizontal="center" vertical="center"/>
    </xf>
    <xf numFmtId="0" fontId="2" fillId="17" borderId="8" xfId="1" applyFill="1" applyBorder="1" applyAlignment="1">
      <alignment horizontal="center" vertical="center"/>
    </xf>
    <xf numFmtId="0" fontId="2" fillId="17" borderId="0" xfId="1" applyFill="1" applyAlignment="1">
      <alignment vertical="center"/>
    </xf>
    <xf numFmtId="0" fontId="12" fillId="16" borderId="2" xfId="1" applyFont="1" applyFill="1" applyBorder="1" applyAlignment="1">
      <alignment horizontal="center" vertical="center"/>
    </xf>
    <xf numFmtId="0" fontId="11" fillId="0" borderId="0" xfId="1" applyFont="1" applyAlignment="1">
      <alignment horizontal="left" vertical="center"/>
    </xf>
    <xf numFmtId="0" fontId="11" fillId="0" borderId="8" xfId="1" applyFont="1" applyBorder="1" applyAlignment="1">
      <alignment horizontal="left" vertical="center"/>
    </xf>
    <xf numFmtId="0" fontId="2" fillId="0" borderId="9" xfId="1" applyBorder="1" applyAlignment="1">
      <alignment horizontal="left" vertical="center"/>
    </xf>
    <xf numFmtId="0" fontId="2" fillId="0" borderId="2" xfId="1" applyBorder="1" applyAlignment="1">
      <alignment horizontal="left" vertical="center"/>
    </xf>
    <xf numFmtId="10" fontId="13" fillId="0" borderId="3" xfId="1" applyNumberFormat="1" applyFont="1" applyBorder="1" applyAlignment="1">
      <alignment horizontal="center" vertical="center" wrapText="1"/>
    </xf>
    <xf numFmtId="10" fontId="14" fillId="0" borderId="2" xfId="3" applyNumberFormat="1" applyFont="1" applyFill="1" applyBorder="1" applyAlignment="1">
      <alignment horizontal="center" vertical="center"/>
    </xf>
    <xf numFmtId="0" fontId="2" fillId="0" borderId="2" xfId="1" applyBorder="1" applyAlignment="1">
      <alignment vertical="center"/>
    </xf>
    <xf numFmtId="0" fontId="13" fillId="0" borderId="2" xfId="1" applyFont="1" applyBorder="1" applyAlignment="1">
      <alignment horizontal="left" vertical="center" wrapText="1"/>
    </xf>
    <xf numFmtId="0" fontId="2" fillId="0" borderId="0" xfId="1" applyAlignment="1">
      <alignment horizontal="left" vertical="center"/>
    </xf>
    <xf numFmtId="10" fontId="13" fillId="0" borderId="0" xfId="1" applyNumberFormat="1" applyFont="1" applyAlignment="1">
      <alignment horizontal="center" vertical="center" wrapText="1"/>
    </xf>
    <xf numFmtId="10" fontId="15" fillId="0" borderId="0" xfId="3" applyNumberFormat="1" applyFont="1" applyBorder="1" applyAlignment="1">
      <alignment vertical="center"/>
    </xf>
    <xf numFmtId="10" fontId="15" fillId="0" borderId="8" xfId="3" applyNumberFormat="1" applyFont="1" applyBorder="1" applyAlignment="1">
      <alignment vertical="center"/>
    </xf>
    <xf numFmtId="0" fontId="2" fillId="0" borderId="6" xfId="1" applyBorder="1" applyAlignment="1">
      <alignment vertical="center"/>
    </xf>
    <xf numFmtId="0" fontId="2" fillId="0" borderId="7" xfId="1" applyBorder="1" applyAlignment="1">
      <alignment vertical="center"/>
    </xf>
    <xf numFmtId="0" fontId="12" fillId="16" borderId="2" xfId="1" applyFont="1" applyFill="1" applyBorder="1" applyAlignment="1">
      <alignment horizontal="center" vertical="center" wrapText="1"/>
    </xf>
    <xf numFmtId="0" fontId="2" fillId="0" borderId="0" xfId="1" applyAlignment="1">
      <alignment horizontal="right" vertical="center"/>
    </xf>
    <xf numFmtId="0" fontId="2" fillId="0" borderId="8" xfId="1" applyBorder="1" applyAlignment="1">
      <alignment horizontal="right" vertical="center"/>
    </xf>
    <xf numFmtId="0" fontId="2" fillId="0" borderId="2" xfId="1" applyBorder="1" applyAlignment="1">
      <alignment horizontal="left"/>
    </xf>
    <xf numFmtId="0" fontId="2" fillId="0" borderId="2" xfId="1" applyBorder="1" applyAlignment="1">
      <alignment horizontal="right" vertical="center"/>
    </xf>
    <xf numFmtId="0" fontId="2" fillId="0" borderId="13" xfId="1" applyBorder="1" applyAlignment="1">
      <alignment horizontal="center" vertical="center"/>
    </xf>
    <xf numFmtId="1" fontId="12" fillId="16" borderId="2" xfId="1" applyNumberFormat="1" applyFont="1" applyFill="1" applyBorder="1" applyAlignment="1">
      <alignment horizontal="left" vertical="center" wrapText="1"/>
    </xf>
    <xf numFmtId="1" fontId="16" fillId="16" borderId="2" xfId="1" applyNumberFormat="1" applyFont="1" applyFill="1" applyBorder="1" applyAlignment="1">
      <alignment horizontal="center" vertical="center" wrapText="1"/>
    </xf>
    <xf numFmtId="0" fontId="2" fillId="0" borderId="5" xfId="1" applyBorder="1" applyAlignment="1">
      <alignment vertical="center"/>
    </xf>
    <xf numFmtId="0" fontId="2" fillId="0" borderId="4" xfId="1" applyBorder="1" applyAlignment="1">
      <alignment vertical="center"/>
    </xf>
    <xf numFmtId="0" fontId="17" fillId="18" borderId="14" xfId="0" applyFont="1" applyFill="1" applyBorder="1" applyAlignment="1">
      <alignment horizontal="center" vertical="center" wrapText="1"/>
    </xf>
    <xf numFmtId="0" fontId="17" fillId="18" borderId="15" xfId="0" applyFont="1" applyFill="1" applyBorder="1" applyAlignment="1">
      <alignment horizontal="center" vertical="center" wrapText="1"/>
    </xf>
    <xf numFmtId="0" fontId="17" fillId="18" borderId="16" xfId="0" applyFont="1" applyFill="1" applyBorder="1" applyAlignment="1">
      <alignment horizontal="center" vertical="center" wrapText="1"/>
    </xf>
    <xf numFmtId="0" fontId="2" fillId="19" borderId="17" xfId="0" applyFont="1" applyFill="1" applyBorder="1" applyAlignment="1">
      <alignment horizontal="center" vertical="center"/>
    </xf>
    <xf numFmtId="10" fontId="3" fillId="0" borderId="2" xfId="1" applyNumberFormat="1" applyFont="1" applyBorder="1" applyAlignment="1">
      <alignment horizontal="center" vertical="center" wrapText="1"/>
    </xf>
    <xf numFmtId="0" fontId="18" fillId="18" borderId="15" xfId="0" applyFont="1" applyFill="1" applyBorder="1" applyAlignment="1">
      <alignment horizontal="center" vertical="center" wrapText="1"/>
    </xf>
    <xf numFmtId="0" fontId="19" fillId="19" borderId="17" xfId="0" applyFont="1" applyFill="1" applyBorder="1" applyAlignment="1">
      <alignment horizontal="center" vertical="center"/>
    </xf>
    <xf numFmtId="0" fontId="11" fillId="15" borderId="9" xfId="1" applyFont="1" applyFill="1" applyBorder="1" applyAlignment="1">
      <alignment horizontal="left" vertical="center"/>
    </xf>
    <xf numFmtId="0" fontId="11" fillId="15" borderId="10" xfId="1" applyFont="1" applyFill="1" applyBorder="1" applyAlignment="1">
      <alignment horizontal="left" vertical="center"/>
    </xf>
    <xf numFmtId="0" fontId="11" fillId="15" borderId="3" xfId="1" applyFont="1" applyFill="1" applyBorder="1" applyAlignment="1">
      <alignment horizontal="left" vertical="center"/>
    </xf>
    <xf numFmtId="0" fontId="11" fillId="15" borderId="11" xfId="1" applyFont="1" applyFill="1" applyBorder="1" applyAlignment="1">
      <alignment horizontal="left" vertical="top"/>
    </xf>
    <xf numFmtId="0" fontId="11" fillId="15" borderId="0" xfId="1" applyFont="1" applyFill="1" applyAlignment="1">
      <alignment horizontal="left" vertical="top"/>
    </xf>
    <xf numFmtId="0" fontId="11" fillId="15" borderId="8" xfId="1" applyFont="1" applyFill="1" applyBorder="1" applyAlignment="1">
      <alignment horizontal="left" vertical="top"/>
    </xf>
  </cellXfs>
  <cellStyles count="38">
    <cellStyle name="20% - Énfasis1 2" xfId="7" xr:uid="{00000000-0005-0000-0000-000000000000}"/>
    <cellStyle name="20% - Énfasis2 2" xfId="8" xr:uid="{00000000-0005-0000-0000-000001000000}"/>
    <cellStyle name="20% - Énfasis3 2" xfId="9" xr:uid="{00000000-0005-0000-0000-000002000000}"/>
    <cellStyle name="20% - Énfasis4 2" xfId="10" xr:uid="{00000000-0005-0000-0000-000003000000}"/>
    <cellStyle name="20% - Énfasis5 2" xfId="11" xr:uid="{00000000-0005-0000-0000-000004000000}"/>
    <cellStyle name="20% - Énfasis6 2" xfId="12" xr:uid="{00000000-0005-0000-0000-000005000000}"/>
    <cellStyle name="40% - Énfasis1 2" xfId="13" xr:uid="{00000000-0005-0000-0000-000006000000}"/>
    <cellStyle name="40% - Énfasis2 2" xfId="14" xr:uid="{00000000-0005-0000-0000-000007000000}"/>
    <cellStyle name="40% - Énfasis3 2" xfId="15" xr:uid="{00000000-0005-0000-0000-000008000000}"/>
    <cellStyle name="40% - Énfasis4 2" xfId="16" xr:uid="{00000000-0005-0000-0000-000009000000}"/>
    <cellStyle name="40% - Énfasis5 2" xfId="17" xr:uid="{00000000-0005-0000-0000-00000A000000}"/>
    <cellStyle name="40% - Énfasis6 2" xfId="18" xr:uid="{00000000-0005-0000-0000-00000B000000}"/>
    <cellStyle name="Euro" xfId="28" xr:uid="{00000000-0005-0000-0000-00000C000000}"/>
    <cellStyle name="Millares 2" xfId="6" xr:uid="{00000000-0005-0000-0000-00000D000000}"/>
    <cellStyle name="Millares 2 2" xfId="29" xr:uid="{00000000-0005-0000-0000-00000E000000}"/>
    <cellStyle name="Millares 3" xfId="30" xr:uid="{00000000-0005-0000-0000-00000F000000}"/>
    <cellStyle name="Normal" xfId="0" builtinId="0"/>
    <cellStyle name="Normal 13 2" xfId="2" xr:uid="{00000000-0005-0000-0000-000011000000}"/>
    <cellStyle name="Normal 2" xfId="1" xr:uid="{00000000-0005-0000-0000-000012000000}"/>
    <cellStyle name="Normal 2 2" xfId="5" xr:uid="{00000000-0005-0000-0000-000013000000}"/>
    <cellStyle name="Normal 2 3" xfId="27" xr:uid="{00000000-0005-0000-0000-000014000000}"/>
    <cellStyle name="Normal 3" xfId="19" xr:uid="{00000000-0005-0000-0000-000015000000}"/>
    <cellStyle name="Normal 3 2" xfId="4" xr:uid="{00000000-0005-0000-0000-000016000000}"/>
    <cellStyle name="Normal 4" xfId="20" xr:uid="{00000000-0005-0000-0000-000017000000}"/>
    <cellStyle name="Normal 4 2" xfId="21" xr:uid="{00000000-0005-0000-0000-000018000000}"/>
    <cellStyle name="Normal 5" xfId="22" xr:uid="{00000000-0005-0000-0000-000019000000}"/>
    <cellStyle name="Normal 6" xfId="23" xr:uid="{00000000-0005-0000-0000-00001A000000}"/>
    <cellStyle name="Notas 2" xfId="24" xr:uid="{00000000-0005-0000-0000-00001B000000}"/>
    <cellStyle name="Notas 2 2" xfId="25" xr:uid="{00000000-0005-0000-0000-00001C000000}"/>
    <cellStyle name="Porcentaje 2" xfId="3" xr:uid="{00000000-0005-0000-0000-00001E000000}"/>
    <cellStyle name="Porcentaje 3" xfId="31" xr:uid="{00000000-0005-0000-0000-00001F000000}"/>
    <cellStyle name="Porcentual 2" xfId="26" xr:uid="{00000000-0005-0000-0000-000020000000}"/>
    <cellStyle name="Título 1 2" xfId="32" xr:uid="{00000000-0005-0000-0000-000021000000}"/>
    <cellStyle name="Título 1 3" xfId="33" xr:uid="{00000000-0005-0000-0000-000022000000}"/>
    <cellStyle name="Título 1 4" xfId="34" xr:uid="{00000000-0005-0000-0000-000023000000}"/>
    <cellStyle name="Título 4" xfId="35" xr:uid="{00000000-0005-0000-0000-000024000000}"/>
    <cellStyle name="Título 5" xfId="36" xr:uid="{00000000-0005-0000-0000-000025000000}"/>
    <cellStyle name="Título 6" xfId="37" xr:uid="{00000000-0005-0000-0000-000026000000}"/>
  </cellStyles>
  <dxfs count="4">
    <dxf>
      <font>
        <condense val="0"/>
        <extend val="0"/>
        <color indexed="17"/>
      </font>
    </dxf>
    <dxf>
      <font>
        <strike val="0"/>
        <condense val="0"/>
        <extend val="0"/>
        <color indexed="10"/>
      </font>
    </dxf>
    <dxf>
      <font>
        <condense val="0"/>
        <extend val="0"/>
        <color indexed="17"/>
      </font>
    </dxf>
    <dxf>
      <font>
        <strike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24</xdr:row>
      <xdr:rowOff>0</xdr:rowOff>
    </xdr:from>
    <xdr:to>
      <xdr:col>16</xdr:col>
      <xdr:colOff>381000</xdr:colOff>
      <xdr:row>24</xdr:row>
      <xdr:rowOff>95250</xdr:rowOff>
    </xdr:to>
    <xdr:sp macro="" textlink="">
      <xdr:nvSpPr>
        <xdr:cNvPr id="41" name="AutoShape 5" descr="http://10.0.15.246:8080/queuemetrics/img/shade-histo.gif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52473225" y="34747200"/>
          <a:ext cx="19050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16</xdr:col>
      <xdr:colOff>276225</xdr:colOff>
      <xdr:row>24</xdr:row>
      <xdr:rowOff>95250</xdr:rowOff>
    </xdr:to>
    <xdr:sp macro="" textlink="">
      <xdr:nvSpPr>
        <xdr:cNvPr id="42" name="AutoShape 6" descr="http://10.0.15.246:8080/queuemetrics/img/shade-histo.gif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58369200" y="34747200"/>
          <a:ext cx="18002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16</xdr:col>
      <xdr:colOff>371475</xdr:colOff>
      <xdr:row>24</xdr:row>
      <xdr:rowOff>95250</xdr:rowOff>
    </xdr:to>
    <xdr:sp macro="" textlink="">
      <xdr:nvSpPr>
        <xdr:cNvPr id="43" name="AutoShape 7" descr="http://10.0.15.246:8080/queuemetrics/img/shade-histo.gif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52473225" y="35556825"/>
          <a:ext cx="189547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16</xdr:col>
      <xdr:colOff>104775</xdr:colOff>
      <xdr:row>24</xdr:row>
      <xdr:rowOff>95250</xdr:rowOff>
    </xdr:to>
    <xdr:sp macro="" textlink="">
      <xdr:nvSpPr>
        <xdr:cNvPr id="44" name="AutoShape 8" descr="http://10.0.15.246:8080/queuemetrics/img/shade-histo.gif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58369200" y="35556825"/>
          <a:ext cx="162877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16</xdr:col>
      <xdr:colOff>209550</xdr:colOff>
      <xdr:row>24</xdr:row>
      <xdr:rowOff>95250</xdr:rowOff>
    </xdr:to>
    <xdr:sp macro="" textlink="">
      <xdr:nvSpPr>
        <xdr:cNvPr id="45" name="AutoShape 9" descr="http://10.0.15.246:8080/queuemetrics/img/shade-histo.gif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52473225" y="36528375"/>
          <a:ext cx="17335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16</xdr:col>
      <xdr:colOff>323850</xdr:colOff>
      <xdr:row>24</xdr:row>
      <xdr:rowOff>95250</xdr:rowOff>
    </xdr:to>
    <xdr:sp macro="" textlink="">
      <xdr:nvSpPr>
        <xdr:cNvPr id="46" name="AutoShape 10" descr="http://10.0.15.246:8080/queuemetrics/img/shade-histo.gif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58369200" y="36528375"/>
          <a:ext cx="18478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16</xdr:col>
      <xdr:colOff>314325</xdr:colOff>
      <xdr:row>24</xdr:row>
      <xdr:rowOff>95250</xdr:rowOff>
    </xdr:to>
    <xdr:sp macro="" textlink="">
      <xdr:nvSpPr>
        <xdr:cNvPr id="47" name="AutoShape 12" descr="http://10.0.15.246:8080/queuemetrics/img/shade-histo.gif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58369200" y="36690300"/>
          <a:ext cx="18383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16</xdr:col>
      <xdr:colOff>57150</xdr:colOff>
      <xdr:row>24</xdr:row>
      <xdr:rowOff>95250</xdr:rowOff>
    </xdr:to>
    <xdr:sp macro="" textlink="">
      <xdr:nvSpPr>
        <xdr:cNvPr id="48" name="AutoShape 13" descr="http://10.0.15.246:8080/queuemetrics/img/shade-histo.gif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52473225" y="36852225"/>
          <a:ext cx="15811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16</xdr:col>
      <xdr:colOff>152400</xdr:colOff>
      <xdr:row>24</xdr:row>
      <xdr:rowOff>95250</xdr:rowOff>
    </xdr:to>
    <xdr:sp macro="" textlink="">
      <xdr:nvSpPr>
        <xdr:cNvPr id="49" name="AutoShape 14" descr="http://10.0.15.246:8080/queuemetrics/img/shade-histo.gif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58369200" y="36852225"/>
          <a:ext cx="16764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457200</xdr:colOff>
      <xdr:row>24</xdr:row>
      <xdr:rowOff>95250</xdr:rowOff>
    </xdr:to>
    <xdr:sp macro="" textlink="">
      <xdr:nvSpPr>
        <xdr:cNvPr id="50" name="AutoShape 15" descr="http://10.0.15.246:8080/queuemetrics/img/shade-histo.gif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52473225" y="37014150"/>
          <a:ext cx="4572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15</xdr:col>
      <xdr:colOff>371475</xdr:colOff>
      <xdr:row>24</xdr:row>
      <xdr:rowOff>95250</xdr:rowOff>
    </xdr:to>
    <xdr:sp macro="" textlink="">
      <xdr:nvSpPr>
        <xdr:cNvPr id="51" name="AutoShape 16" descr="http://10.0.15.246:8080/queuemetrics/img/shade-histo.gif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58369200" y="37014150"/>
          <a:ext cx="113347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16</xdr:col>
      <xdr:colOff>66675</xdr:colOff>
      <xdr:row>24</xdr:row>
      <xdr:rowOff>95250</xdr:rowOff>
    </xdr:to>
    <xdr:sp macro="" textlink="">
      <xdr:nvSpPr>
        <xdr:cNvPr id="52" name="AutoShape 18" descr="http://10.0.15.246:8080/queuemetrics/img/shade-histo.gif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58369200" y="37176075"/>
          <a:ext cx="159067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16</xdr:col>
      <xdr:colOff>371475</xdr:colOff>
      <xdr:row>24</xdr:row>
      <xdr:rowOff>95250</xdr:rowOff>
    </xdr:to>
    <xdr:sp macro="" textlink="">
      <xdr:nvSpPr>
        <xdr:cNvPr id="53" name="AutoShape 20" descr="http://10.0.15.246:8080/queuemetrics/img/shade-histo.gif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58369200" y="37338000"/>
          <a:ext cx="189547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16</xdr:col>
      <xdr:colOff>285750</xdr:colOff>
      <xdr:row>24</xdr:row>
      <xdr:rowOff>95250</xdr:rowOff>
    </xdr:to>
    <xdr:sp macro="" textlink="">
      <xdr:nvSpPr>
        <xdr:cNvPr id="54" name="AutoShape 22" descr="http://10.0.15.246:8080/queuemetrics/img/shade-histo.gif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58369200" y="37499925"/>
          <a:ext cx="18097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16</xdr:col>
      <xdr:colOff>323850</xdr:colOff>
      <xdr:row>24</xdr:row>
      <xdr:rowOff>95250</xdr:rowOff>
    </xdr:to>
    <xdr:sp macro="" textlink="">
      <xdr:nvSpPr>
        <xdr:cNvPr id="55" name="AutoShape 24" descr="http://10.0.15.246:8080/queuemetrics/img/shade-histo.gif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58369200" y="37661850"/>
          <a:ext cx="18478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666750</xdr:colOff>
      <xdr:row>24</xdr:row>
      <xdr:rowOff>95250</xdr:rowOff>
    </xdr:to>
    <xdr:sp macro="" textlink="">
      <xdr:nvSpPr>
        <xdr:cNvPr id="56" name="AutoShape 26" descr="http://10.0.15.246:8080/queuemetrics/img/shade-histo.gif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58369200" y="37823775"/>
          <a:ext cx="6667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9525</xdr:colOff>
      <xdr:row>24</xdr:row>
      <xdr:rowOff>95250</xdr:rowOff>
    </xdr:to>
    <xdr:sp macro="" textlink="">
      <xdr:nvSpPr>
        <xdr:cNvPr id="57" name="AutoShape 27" descr="http://10.0.15.246:8080/queuemetrics/img/shade-histo.gif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52473225" y="3798570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19050</xdr:colOff>
      <xdr:row>24</xdr:row>
      <xdr:rowOff>95250</xdr:rowOff>
    </xdr:to>
    <xdr:sp macro="" textlink="">
      <xdr:nvSpPr>
        <xdr:cNvPr id="58" name="AutoShape 28" descr="http://10.0.15.246:8080/queuemetrics/img/shade-histo.gif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58369200" y="37985700"/>
          <a:ext cx="190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mfenalcoantioquia.sharepoint.com/Gestion%20Informatica/Mesa%20de%20Servicio/Nivel%201%20-%20FlagSoluciones/Actas/GSIE_INF_Desemp_Comfenalco_3004201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archivos1\inventario$\HISTORICO\Historico%20Inventario%20Comfenalco\HISTORICO%20INVENTARIO%202017\JUNIO\INVENTARIO%20INFORMATICO%20COMFENALCO%20JUNIO_08_2017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4930\c$\Septiembre\Inf_General_Septiembre_Co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ORTADA"/>
      <sheetName val="Gestion_mes"/>
      <sheetName val="Comportamiento"/>
      <sheetName val="Resumen"/>
      <sheetName val="Escalamiento N2"/>
      <sheetName val="Abiertos"/>
      <sheetName val="BD_Mes_Cerrados"/>
      <sheetName val="CATEGORIAS"/>
      <sheetName val="BD_Mes"/>
      <sheetName val="Llamadas de No_op"/>
      <sheetName val="Casos Heat"/>
      <sheetName val="HALLAZGOS GEST.ACCESOS"/>
      <sheetName val="COMPORTAMIENTO MODULOS"/>
      <sheetName val="Solicitudes de Accesos"/>
      <sheetName val="GSIE_INF_Desemp_Comfenalco_3004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Hoja2"/>
      <sheetName val="HOJA CRU"/>
      <sheetName val="INVENTARIO GENERAL ACTIVOS"/>
      <sheetName val="DISPOSITIVOS RETIRADOS"/>
      <sheetName val="PLAN PER.MAYO-24-2016"/>
      <sheetName val="CEMEV"/>
      <sheetName val="LISTAS"/>
      <sheetName val="FALTANTES"/>
      <sheetName val="COBERTURA GEOGERAFICA"/>
      <sheetName val="CONTRATOS LEASING_04_01_20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NS PLANTA TELEFONICA"/>
      <sheetName val="Consolidado ANS"/>
      <sheetName val="Llam por dia Col"/>
      <sheetName val="Tiempo Promedio Llama Cont"/>
      <sheetName val="Llam Contestadas Vs Perdida Col"/>
      <sheetName val="Contestadas por semana"/>
      <sheetName val="LOREN Tipo de ingreso"/>
      <sheetName val="Tipo de Servicio"/>
      <sheetName val="TOP 5 - TIPO DE LLAMADA"/>
      <sheetName val="Top 5 - Causas"/>
      <sheetName val="Grupo x Sev"/>
      <sheetName val="Cerrados por grupo"/>
      <sheetName val="Abiertos por grupo"/>
      <sheetName val="Top 10 - SEDES"/>
      <sheetName val="TOP 10 - Usuarios"/>
      <sheetName val="SW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50"/>
  <sheetViews>
    <sheetView showGridLines="0" tabSelected="1" zoomScale="90" zoomScaleNormal="90" workbookViewId="0"/>
  </sheetViews>
  <sheetFormatPr baseColWidth="10" defaultColWidth="11.42578125" defaultRowHeight="12.75"/>
  <cols>
    <col min="1" max="1" width="1.7109375" style="1" customWidth="1"/>
    <col min="2" max="2" width="11.42578125" style="1"/>
    <col min="3" max="3" width="59" style="1" bestFit="1" customWidth="1"/>
    <col min="4" max="4" width="7.42578125" style="1" bestFit="1" customWidth="1"/>
    <col min="5" max="5" width="8" style="1" bestFit="1" customWidth="1"/>
    <col min="6" max="7" width="8.140625" style="1" bestFit="1" customWidth="1"/>
    <col min="8" max="8" width="8.28515625" style="1" bestFit="1" customWidth="1"/>
    <col min="9" max="12" width="8.140625" style="1" bestFit="1" customWidth="1"/>
    <col min="13" max="13" width="13.42578125" style="1" bestFit="1" customWidth="1"/>
    <col min="14" max="14" width="31" style="1" customWidth="1"/>
    <col min="15" max="16384" width="11.42578125" style="1"/>
  </cols>
  <sheetData>
    <row r="1" spans="2:14">
      <c r="B1" s="49" t="s">
        <v>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1"/>
    </row>
    <row r="2" spans="2:14">
      <c r="B2" s="2"/>
      <c r="C2" s="3" t="s">
        <v>1</v>
      </c>
      <c r="D2" s="4">
        <v>44927</v>
      </c>
      <c r="E2" s="4">
        <v>44958</v>
      </c>
      <c r="F2" s="4">
        <v>44986</v>
      </c>
      <c r="G2" s="4">
        <v>45017</v>
      </c>
      <c r="H2" s="4">
        <v>45047</v>
      </c>
      <c r="I2" s="4">
        <v>45078</v>
      </c>
      <c r="J2" s="4">
        <v>45108</v>
      </c>
      <c r="K2" s="4">
        <v>45139</v>
      </c>
      <c r="L2" s="4">
        <v>45170</v>
      </c>
      <c r="N2" s="5"/>
    </row>
    <row r="3" spans="2:14">
      <c r="B3" s="2"/>
      <c r="C3" s="6" t="s">
        <v>2</v>
      </c>
      <c r="D3" s="7">
        <v>32</v>
      </c>
      <c r="E3" s="7">
        <v>12</v>
      </c>
      <c r="F3" s="7">
        <v>9</v>
      </c>
      <c r="G3" s="7">
        <v>47</v>
      </c>
      <c r="H3" s="7">
        <v>80</v>
      </c>
      <c r="I3" s="7"/>
      <c r="J3" s="7">
        <v>23</v>
      </c>
      <c r="K3" s="7">
        <v>14</v>
      </c>
      <c r="L3" s="7">
        <v>8</v>
      </c>
      <c r="N3" s="5"/>
    </row>
    <row r="4" spans="2:14">
      <c r="B4" s="2"/>
      <c r="C4" s="6" t="s">
        <v>3</v>
      </c>
      <c r="D4" s="7">
        <v>3579</v>
      </c>
      <c r="E4" s="7">
        <v>3228</v>
      </c>
      <c r="F4" s="7">
        <v>3111</v>
      </c>
      <c r="G4" s="7">
        <v>3260</v>
      </c>
      <c r="H4" s="7">
        <v>4625</v>
      </c>
      <c r="I4" s="7"/>
      <c r="J4" s="7">
        <v>3762</v>
      </c>
      <c r="K4" s="7">
        <v>4124</v>
      </c>
      <c r="L4" s="7">
        <v>3327</v>
      </c>
      <c r="N4" s="5"/>
    </row>
    <row r="5" spans="2:14" s="10" customFormat="1">
      <c r="B5" s="8"/>
      <c r="C5" s="6" t="s">
        <v>4</v>
      </c>
      <c r="D5" s="46">
        <v>0.99109999999999998</v>
      </c>
      <c r="E5" s="9">
        <v>0.99319999999999997</v>
      </c>
      <c r="F5" s="9">
        <v>0.99650000000000005</v>
      </c>
      <c r="G5" s="9">
        <v>0.98309999999999997</v>
      </c>
      <c r="H5" s="9">
        <v>0.97950000000000004</v>
      </c>
      <c r="I5" s="9"/>
      <c r="J5" s="9">
        <v>0.99119999999999997</v>
      </c>
      <c r="K5" s="9">
        <v>0.99470000000000003</v>
      </c>
      <c r="L5" s="9">
        <v>0.99460000000000004</v>
      </c>
      <c r="N5" s="11"/>
    </row>
    <row r="6" spans="2:14" s="16" customFormat="1">
      <c r="B6" s="12"/>
      <c r="C6" s="13"/>
      <c r="D6" s="14"/>
      <c r="E6" s="14"/>
      <c r="F6" s="14"/>
      <c r="G6" s="14"/>
      <c r="H6" s="14"/>
      <c r="I6" s="14"/>
      <c r="J6" s="14"/>
      <c r="K6" s="14"/>
      <c r="L6" s="14"/>
      <c r="M6" s="14"/>
      <c r="N6" s="15"/>
    </row>
    <row r="7" spans="2:14"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1"/>
    </row>
    <row r="8" spans="2:14">
      <c r="B8" s="2"/>
      <c r="C8" s="17" t="s">
        <v>1</v>
      </c>
      <c r="D8" s="4">
        <v>44927</v>
      </c>
      <c r="E8" s="4">
        <v>44958</v>
      </c>
      <c r="F8" s="4">
        <v>44986</v>
      </c>
      <c r="G8" s="4">
        <v>45017</v>
      </c>
      <c r="H8" s="4">
        <v>45047</v>
      </c>
      <c r="I8" s="4">
        <v>45078</v>
      </c>
      <c r="J8" s="4">
        <v>45108</v>
      </c>
      <c r="K8" s="4">
        <v>45139</v>
      </c>
      <c r="L8" s="4">
        <v>45170</v>
      </c>
      <c r="M8" s="18"/>
      <c r="N8" s="19"/>
    </row>
    <row r="9" spans="2:14">
      <c r="B9" s="2"/>
      <c r="C9" s="20" t="s">
        <v>6</v>
      </c>
      <c r="D9" s="7">
        <v>3466</v>
      </c>
      <c r="E9" s="7">
        <v>3132</v>
      </c>
      <c r="F9" s="7">
        <v>3072</v>
      </c>
      <c r="G9" s="7">
        <v>3073</v>
      </c>
      <c r="H9" s="7">
        <v>4329</v>
      </c>
      <c r="I9" s="7">
        <v>3301</v>
      </c>
      <c r="J9" s="7">
        <v>3672</v>
      </c>
      <c r="K9" s="7">
        <v>4011</v>
      </c>
      <c r="L9" s="7">
        <v>3230</v>
      </c>
      <c r="M9" s="18"/>
      <c r="N9" s="19"/>
    </row>
    <row r="10" spans="2:14">
      <c r="B10" s="2"/>
      <c r="N10" s="5"/>
    </row>
    <row r="11" spans="2:14" s="10" customFormat="1" ht="15" customHeight="1">
      <c r="B11" s="52" t="s">
        <v>7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4"/>
    </row>
    <row r="12" spans="2:14" s="10" customFormat="1">
      <c r="B12" s="8"/>
      <c r="C12" s="17" t="s">
        <v>1</v>
      </c>
      <c r="D12" s="4">
        <v>44927</v>
      </c>
      <c r="E12" s="4">
        <v>44958</v>
      </c>
      <c r="F12" s="4">
        <v>44986</v>
      </c>
      <c r="G12" s="4">
        <v>45017</v>
      </c>
      <c r="H12" s="4">
        <v>45047</v>
      </c>
      <c r="I12" s="4">
        <v>45078</v>
      </c>
      <c r="J12" s="4">
        <v>45108</v>
      </c>
      <c r="K12" s="4">
        <v>45139</v>
      </c>
      <c r="L12" s="4">
        <v>45170</v>
      </c>
      <c r="N12" s="11"/>
    </row>
    <row r="13" spans="2:14" s="10" customFormat="1">
      <c r="B13" s="8"/>
      <c r="C13" s="21" t="s">
        <v>8</v>
      </c>
      <c r="D13" s="22">
        <v>0.97719999999999996</v>
      </c>
      <c r="E13" s="22">
        <v>0.97689999999999999</v>
      </c>
      <c r="F13" s="22">
        <v>0.99099999999999999</v>
      </c>
      <c r="G13" s="22">
        <v>0.95879999999999999</v>
      </c>
      <c r="H13" s="22">
        <v>0.9556</v>
      </c>
      <c r="I13" s="22">
        <v>0.98660000000000003</v>
      </c>
      <c r="J13" s="22">
        <v>0.98470000000000002</v>
      </c>
      <c r="K13" s="22">
        <v>0.97260000000000002</v>
      </c>
      <c r="L13" s="22">
        <v>0.9708</v>
      </c>
      <c r="N13" s="11"/>
    </row>
    <row r="14" spans="2:14">
      <c r="B14" s="2"/>
      <c r="N14" s="5"/>
    </row>
    <row r="15" spans="2:14">
      <c r="B15" s="49" t="s">
        <v>9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1"/>
    </row>
    <row r="16" spans="2:14">
      <c r="B16" s="2"/>
      <c r="C16" s="17" t="s">
        <v>1</v>
      </c>
      <c r="D16" s="4">
        <v>44927</v>
      </c>
      <c r="E16" s="4">
        <v>44958</v>
      </c>
      <c r="F16" s="4">
        <v>44986</v>
      </c>
      <c r="G16" s="4">
        <v>45017</v>
      </c>
      <c r="H16" s="4">
        <v>45047</v>
      </c>
      <c r="I16" s="4">
        <v>45078</v>
      </c>
      <c r="J16" s="4">
        <v>45108</v>
      </c>
      <c r="K16" s="4">
        <v>45139</v>
      </c>
      <c r="L16" s="4">
        <v>45170</v>
      </c>
      <c r="M16" s="10"/>
      <c r="N16" s="11"/>
    </row>
    <row r="17" spans="2:14">
      <c r="B17" s="2"/>
      <c r="C17" s="20" t="s">
        <v>9</v>
      </c>
      <c r="D17" s="7">
        <v>0</v>
      </c>
      <c r="E17" s="7">
        <v>2</v>
      </c>
      <c r="F17" s="7">
        <v>7</v>
      </c>
      <c r="G17" s="7">
        <v>39</v>
      </c>
      <c r="H17" s="7">
        <v>65</v>
      </c>
      <c r="I17" s="7"/>
      <c r="J17" s="7">
        <v>13</v>
      </c>
      <c r="K17" s="7">
        <v>9</v>
      </c>
      <c r="L17" s="7">
        <v>2</v>
      </c>
      <c r="M17" s="10"/>
      <c r="N17" s="11"/>
    </row>
    <row r="18" spans="2:14">
      <c r="B18" s="2"/>
      <c r="N18" s="5"/>
    </row>
    <row r="19" spans="2:14">
      <c r="B19" s="49" t="s">
        <v>10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1"/>
    </row>
    <row r="20" spans="2:14">
      <c r="B20" s="2"/>
      <c r="C20" s="17" t="s">
        <v>1</v>
      </c>
      <c r="D20" s="4">
        <v>44927</v>
      </c>
      <c r="E20" s="4">
        <v>44958</v>
      </c>
      <c r="F20" s="4">
        <v>44986</v>
      </c>
      <c r="G20" s="4">
        <v>45017</v>
      </c>
      <c r="H20" s="4">
        <v>45047</v>
      </c>
      <c r="I20" s="4">
        <v>45078</v>
      </c>
      <c r="J20" s="4">
        <v>45108</v>
      </c>
      <c r="K20" s="4">
        <v>45139</v>
      </c>
      <c r="L20" s="4">
        <v>45170</v>
      </c>
      <c r="N20" s="5"/>
    </row>
    <row r="21" spans="2:14">
      <c r="B21" s="2"/>
      <c r="C21" s="24" t="s">
        <v>2</v>
      </c>
      <c r="D21" s="7">
        <v>32</v>
      </c>
      <c r="E21" s="7">
        <v>12</v>
      </c>
      <c r="F21" s="7">
        <v>9</v>
      </c>
      <c r="G21" s="7">
        <v>47</v>
      </c>
      <c r="H21" s="7">
        <v>80</v>
      </c>
      <c r="I21" s="7"/>
      <c r="J21" s="7">
        <v>23</v>
      </c>
      <c r="K21" s="7">
        <v>14</v>
      </c>
      <c r="L21" s="7">
        <v>8</v>
      </c>
      <c r="N21" s="5"/>
    </row>
    <row r="22" spans="2:14">
      <c r="B22" s="2"/>
      <c r="C22" s="20" t="s">
        <v>11</v>
      </c>
      <c r="D22" s="7">
        <v>3579</v>
      </c>
      <c r="E22" s="7">
        <v>3228</v>
      </c>
      <c r="F22" s="7">
        <v>3111</v>
      </c>
      <c r="G22" s="7">
        <v>3260</v>
      </c>
      <c r="H22" s="7">
        <v>4625</v>
      </c>
      <c r="I22" s="7"/>
      <c r="J22" s="7">
        <v>3762</v>
      </c>
      <c r="K22" s="7">
        <v>4124</v>
      </c>
      <c r="L22" s="7">
        <v>3327</v>
      </c>
      <c r="N22" s="5"/>
    </row>
    <row r="23" spans="2:14" s="10" customFormat="1" ht="25.5">
      <c r="B23" s="8"/>
      <c r="C23" s="25" t="s">
        <v>10</v>
      </c>
      <c r="D23" s="23">
        <f>+D21/D22</f>
        <v>8.941044984632579E-3</v>
      </c>
      <c r="E23" s="23">
        <f>+E21/E22</f>
        <v>3.7174721189591076E-3</v>
      </c>
      <c r="F23" s="23">
        <f>+F21/F22</f>
        <v>2.8929604628736743E-3</v>
      </c>
      <c r="G23" s="23">
        <f>+G21/G22</f>
        <v>1.4417177914110429E-2</v>
      </c>
      <c r="H23" s="23">
        <f>+H21/H22</f>
        <v>1.7297297297297298E-2</v>
      </c>
      <c r="I23" s="23"/>
      <c r="J23" s="23">
        <f>+J21/J22</f>
        <v>6.1137692716640088E-3</v>
      </c>
      <c r="K23" s="23">
        <f>+K21/K22</f>
        <v>3.3947623666343357E-3</v>
      </c>
      <c r="L23" s="23">
        <f>+L21/L22</f>
        <v>2.4045686804929365E-3</v>
      </c>
      <c r="N23" s="11"/>
    </row>
    <row r="24" spans="2:14">
      <c r="B24" s="2"/>
      <c r="N24" s="5"/>
    </row>
    <row r="25" spans="2:14" s="10" customFormat="1">
      <c r="B25" s="49" t="s">
        <v>12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1"/>
    </row>
    <row r="26" spans="2:14">
      <c r="B26" s="2"/>
      <c r="C26" s="17" t="s">
        <v>1</v>
      </c>
      <c r="D26" s="4">
        <v>44927</v>
      </c>
      <c r="E26" s="4">
        <v>44958</v>
      </c>
      <c r="F26" s="4">
        <v>44986</v>
      </c>
      <c r="G26" s="4">
        <v>45017</v>
      </c>
      <c r="H26" s="4">
        <v>45047</v>
      </c>
      <c r="I26" s="4">
        <v>45078</v>
      </c>
      <c r="J26" s="4">
        <v>45108</v>
      </c>
      <c r="K26" s="4">
        <v>45139</v>
      </c>
      <c r="L26" s="4">
        <v>45170</v>
      </c>
      <c r="N26" s="5"/>
    </row>
    <row r="27" spans="2:14">
      <c r="B27" s="2"/>
      <c r="C27" s="20" t="s">
        <v>13</v>
      </c>
      <c r="D27" s="7">
        <v>3233</v>
      </c>
      <c r="E27" s="7">
        <v>2948</v>
      </c>
      <c r="F27" s="7">
        <v>0</v>
      </c>
      <c r="G27" s="7">
        <v>3314</v>
      </c>
      <c r="H27" s="7">
        <v>0</v>
      </c>
      <c r="I27" s="7">
        <v>0</v>
      </c>
      <c r="J27" s="7">
        <v>4172</v>
      </c>
      <c r="K27" s="7">
        <v>4243</v>
      </c>
      <c r="L27" s="24">
        <v>3784</v>
      </c>
      <c r="N27" s="5"/>
    </row>
    <row r="28" spans="2:14" s="10" customFormat="1">
      <c r="B28" s="8"/>
      <c r="C28" s="26"/>
      <c r="D28" s="27"/>
      <c r="E28" s="27"/>
      <c r="F28" s="27"/>
      <c r="G28" s="27"/>
      <c r="H28" s="27"/>
      <c r="I28" s="27"/>
      <c r="J28" s="27"/>
      <c r="K28" s="27"/>
      <c r="L28" s="27"/>
      <c r="N28" s="11"/>
    </row>
    <row r="29" spans="2:14" s="10" customFormat="1">
      <c r="B29" s="49" t="s">
        <v>14</v>
      </c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1"/>
    </row>
    <row r="30" spans="2:14">
      <c r="B30" s="2"/>
      <c r="C30" s="17" t="s">
        <v>1</v>
      </c>
      <c r="D30" s="4">
        <v>44927</v>
      </c>
      <c r="E30" s="4">
        <v>44958</v>
      </c>
      <c r="F30" s="4">
        <v>44986</v>
      </c>
      <c r="G30" s="4">
        <v>45017</v>
      </c>
      <c r="H30" s="4">
        <v>45047</v>
      </c>
      <c r="I30" s="4">
        <v>45078</v>
      </c>
      <c r="J30" s="4">
        <v>45108</v>
      </c>
      <c r="K30" s="4">
        <v>45139</v>
      </c>
      <c r="L30" s="4">
        <v>45170</v>
      </c>
      <c r="N30" s="5"/>
    </row>
    <row r="31" spans="2:14">
      <c r="B31" s="2"/>
      <c r="C31" s="20" t="s">
        <v>15</v>
      </c>
      <c r="D31" s="7">
        <v>1010</v>
      </c>
      <c r="E31" s="7">
        <v>851</v>
      </c>
      <c r="F31" s="7">
        <v>0</v>
      </c>
      <c r="G31" s="7">
        <v>1026</v>
      </c>
      <c r="H31" s="7">
        <v>0</v>
      </c>
      <c r="I31" s="7">
        <v>0</v>
      </c>
      <c r="J31" s="7">
        <v>1414</v>
      </c>
      <c r="K31" s="7">
        <v>1375</v>
      </c>
      <c r="L31" s="7">
        <v>1261</v>
      </c>
      <c r="N31" s="5"/>
    </row>
    <row r="32" spans="2:14">
      <c r="B32" s="2"/>
      <c r="C32" s="20" t="s">
        <v>16</v>
      </c>
      <c r="D32" s="7">
        <v>1001</v>
      </c>
      <c r="E32" s="7">
        <v>833</v>
      </c>
      <c r="F32" s="7">
        <v>0</v>
      </c>
      <c r="G32" s="7">
        <v>986</v>
      </c>
      <c r="H32" s="7">
        <v>0</v>
      </c>
      <c r="I32" s="7">
        <v>0</v>
      </c>
      <c r="J32" s="7">
        <v>1391</v>
      </c>
      <c r="K32" s="7">
        <v>1354</v>
      </c>
      <c r="L32" s="7">
        <v>1245</v>
      </c>
      <c r="M32" s="28"/>
      <c r="N32" s="29"/>
    </row>
    <row r="33" spans="2:14">
      <c r="B33" s="2"/>
      <c r="N33" s="5"/>
    </row>
    <row r="34" spans="2:14" s="10" customFormat="1">
      <c r="B34" s="49" t="s">
        <v>17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1"/>
    </row>
    <row r="35" spans="2:14">
      <c r="B35" s="2"/>
      <c r="C35" s="32" t="s">
        <v>18</v>
      </c>
      <c r="D35" s="4">
        <v>44927</v>
      </c>
      <c r="E35" s="4">
        <v>44958</v>
      </c>
      <c r="F35" s="4">
        <v>44986</v>
      </c>
      <c r="G35" s="4">
        <v>45017</v>
      </c>
      <c r="H35" s="4">
        <v>45047</v>
      </c>
      <c r="I35" s="4">
        <v>45078</v>
      </c>
      <c r="J35" s="4">
        <v>45108</v>
      </c>
      <c r="K35" s="4">
        <v>45139</v>
      </c>
      <c r="L35" s="4">
        <v>45170</v>
      </c>
      <c r="M35" s="33"/>
      <c r="N35" s="34"/>
    </row>
    <row r="36" spans="2:14">
      <c r="B36" s="2"/>
      <c r="C36" s="24" t="s">
        <v>19</v>
      </c>
      <c r="D36" s="7">
        <v>1170</v>
      </c>
      <c r="E36" s="7">
        <v>1171</v>
      </c>
      <c r="F36" s="7">
        <v>1885</v>
      </c>
      <c r="G36" s="7">
        <v>1266</v>
      </c>
      <c r="H36" s="7">
        <v>1656</v>
      </c>
      <c r="I36" s="7">
        <v>1635</v>
      </c>
      <c r="J36" s="7">
        <v>1730</v>
      </c>
      <c r="K36" s="7">
        <v>1728</v>
      </c>
      <c r="L36" s="35"/>
      <c r="M36" s="33"/>
      <c r="N36" s="34"/>
    </row>
    <row r="37" spans="2:14">
      <c r="B37" s="2"/>
      <c r="C37" s="24" t="s">
        <v>20</v>
      </c>
      <c r="D37" s="7">
        <v>2116</v>
      </c>
      <c r="E37" s="7">
        <v>1884</v>
      </c>
      <c r="F37" s="7">
        <v>2331</v>
      </c>
      <c r="G37" s="7">
        <v>2122</v>
      </c>
      <c r="H37" s="7">
        <v>2783</v>
      </c>
      <c r="I37" s="7">
        <v>2414</v>
      </c>
      <c r="J37" s="7">
        <v>2466</v>
      </c>
      <c r="K37" s="7">
        <v>2457</v>
      </c>
      <c r="L37" s="36"/>
      <c r="M37" s="33"/>
      <c r="N37" s="34"/>
    </row>
    <row r="38" spans="2:14">
      <c r="B38" s="2"/>
      <c r="C38" s="24" t="s">
        <v>21</v>
      </c>
      <c r="D38" s="7">
        <v>1447</v>
      </c>
      <c r="E38" s="7">
        <v>1092</v>
      </c>
      <c r="F38" s="7">
        <v>1512</v>
      </c>
      <c r="G38" s="7">
        <v>1200</v>
      </c>
      <c r="H38" s="7">
        <v>1629</v>
      </c>
      <c r="I38" s="7">
        <v>1358</v>
      </c>
      <c r="J38" s="37">
        <v>1695</v>
      </c>
      <c r="K38" s="37">
        <v>1660</v>
      </c>
      <c r="L38" s="36"/>
      <c r="M38" s="33"/>
      <c r="N38" s="34"/>
    </row>
    <row r="39" spans="2:14">
      <c r="B39" s="2"/>
      <c r="C39" s="24" t="s">
        <v>22</v>
      </c>
      <c r="D39" s="7">
        <v>9</v>
      </c>
      <c r="E39" s="7">
        <v>5</v>
      </c>
      <c r="F39" s="7">
        <v>1</v>
      </c>
      <c r="G39" s="7">
        <v>10</v>
      </c>
      <c r="H39" s="7">
        <v>6</v>
      </c>
      <c r="I39" s="7">
        <v>6</v>
      </c>
      <c r="J39" s="37">
        <v>5</v>
      </c>
      <c r="K39" s="37">
        <v>18</v>
      </c>
      <c r="L39" s="36"/>
      <c r="M39" s="33"/>
      <c r="N39" s="34"/>
    </row>
    <row r="40" spans="2:14">
      <c r="B40" s="2"/>
      <c r="C40" s="38" t="s">
        <v>23</v>
      </c>
      <c r="D40" s="39">
        <f t="shared" ref="D40:L40" si="0">SUM(D36:D39)</f>
        <v>4742</v>
      </c>
      <c r="E40" s="39">
        <f t="shared" si="0"/>
        <v>4152</v>
      </c>
      <c r="F40" s="39">
        <f t="shared" si="0"/>
        <v>5729</v>
      </c>
      <c r="G40" s="39">
        <f t="shared" si="0"/>
        <v>4598</v>
      </c>
      <c r="H40" s="39">
        <f t="shared" si="0"/>
        <v>6074</v>
      </c>
      <c r="I40" s="39">
        <f t="shared" si="0"/>
        <v>5413</v>
      </c>
      <c r="J40" s="39">
        <f t="shared" si="0"/>
        <v>5896</v>
      </c>
      <c r="K40" s="39">
        <f t="shared" si="0"/>
        <v>5863</v>
      </c>
      <c r="L40" s="39">
        <f t="shared" si="0"/>
        <v>0</v>
      </c>
      <c r="M40" s="33"/>
      <c r="N40" s="34"/>
    </row>
    <row r="41" spans="2:14">
      <c r="B41" s="4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1"/>
    </row>
    <row r="42" spans="2:14">
      <c r="N42" s="41"/>
    </row>
    <row r="44" spans="2:14" s="10" customFormat="1">
      <c r="B44" s="49" t="s">
        <v>24</v>
      </c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1"/>
    </row>
    <row r="45" spans="2:14" ht="25.5">
      <c r="C45" s="42" t="s">
        <v>25</v>
      </c>
      <c r="D45" s="43" t="s">
        <v>26</v>
      </c>
      <c r="E45" s="43" t="s">
        <v>27</v>
      </c>
      <c r="F45" s="43" t="s">
        <v>28</v>
      </c>
      <c r="G45" s="43" t="s">
        <v>29</v>
      </c>
      <c r="H45" s="43" t="s">
        <v>30</v>
      </c>
      <c r="I45" s="43" t="s">
        <v>31</v>
      </c>
      <c r="J45" s="43" t="s">
        <v>32</v>
      </c>
      <c r="K45" s="43" t="s">
        <v>33</v>
      </c>
      <c r="L45" s="47" t="s">
        <v>34</v>
      </c>
    </row>
    <row r="46" spans="2:14">
      <c r="C46" s="44" t="s">
        <v>35</v>
      </c>
      <c r="D46" s="45">
        <v>1784</v>
      </c>
      <c r="E46" s="45">
        <v>1440</v>
      </c>
      <c r="F46" s="45">
        <v>1789</v>
      </c>
      <c r="G46" s="45">
        <v>1698</v>
      </c>
      <c r="H46" s="45">
        <v>2215</v>
      </c>
      <c r="I46" s="45">
        <v>1855</v>
      </c>
      <c r="J46" s="45">
        <v>1911</v>
      </c>
      <c r="K46" s="45">
        <v>1981</v>
      </c>
      <c r="L46" s="48">
        <v>1732</v>
      </c>
    </row>
    <row r="48" spans="2:14" s="10" customFormat="1">
      <c r="B48" s="49" t="s">
        <v>36</v>
      </c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1"/>
    </row>
    <row r="49" spans="3:12" ht="25.5">
      <c r="C49" s="42" t="s">
        <v>25</v>
      </c>
      <c r="D49" s="43" t="s">
        <v>26</v>
      </c>
      <c r="E49" s="43" t="s">
        <v>27</v>
      </c>
      <c r="F49" s="43" t="s">
        <v>28</v>
      </c>
      <c r="G49" s="43" t="s">
        <v>29</v>
      </c>
      <c r="H49" s="43" t="s">
        <v>30</v>
      </c>
      <c r="I49" s="43" t="s">
        <v>31</v>
      </c>
      <c r="J49" s="43" t="s">
        <v>32</v>
      </c>
      <c r="K49" s="43" t="s">
        <v>33</v>
      </c>
      <c r="L49" s="47" t="s">
        <v>34</v>
      </c>
    </row>
    <row r="50" spans="3:12">
      <c r="C50" s="44" t="s">
        <v>37</v>
      </c>
      <c r="D50" s="45">
        <v>1528</v>
      </c>
      <c r="E50" s="45">
        <v>1465</v>
      </c>
      <c r="F50" s="45">
        <v>2108</v>
      </c>
      <c r="G50" s="45">
        <v>1654</v>
      </c>
      <c r="H50" s="45">
        <v>2090</v>
      </c>
      <c r="I50" s="45">
        <v>2052</v>
      </c>
      <c r="J50" s="45">
        <v>2124</v>
      </c>
      <c r="K50" s="45">
        <v>2264</v>
      </c>
      <c r="L50" s="48">
        <v>1903</v>
      </c>
    </row>
  </sheetData>
  <sheetProtection algorithmName="SHA-512" hashValue="unlJZ251NKmu8SB4UTAt8ns6Qy/Knadw3uJojI+sCwvKMM4M47KGUigzRm7AWlBgEYUscqp3OQTLKV9njDq8kw==" saltValue="SjLnwl6MUWfDMIjwUsoy6Q==" spinCount="100000" sheet="1" objects="1" scenarios="1"/>
  <mergeCells count="10">
    <mergeCell ref="B44:N44"/>
    <mergeCell ref="B48:N48"/>
    <mergeCell ref="B1:N1"/>
    <mergeCell ref="B7:N7"/>
    <mergeCell ref="B15:N15"/>
    <mergeCell ref="B19:N19"/>
    <mergeCell ref="B11:N11"/>
    <mergeCell ref="B25:N25"/>
    <mergeCell ref="B34:N34"/>
    <mergeCell ref="B29:N29"/>
  </mergeCells>
  <conditionalFormatting sqref="D5:L5 D28:L28">
    <cfRule type="cellIs" dxfId="3" priority="5" stopIfTrue="1" operator="between">
      <formula>0.1</formula>
      <formula>0.899</formula>
    </cfRule>
    <cfRule type="cellIs" dxfId="2" priority="6" stopIfTrue="1" operator="between">
      <formula>0.9</formula>
      <formula>1</formula>
    </cfRule>
  </conditionalFormatting>
  <conditionalFormatting sqref="D13:L13">
    <cfRule type="cellIs" dxfId="1" priority="1" stopIfTrue="1" operator="between">
      <formula>0.1</formula>
      <formula>0.899</formula>
    </cfRule>
    <cfRule type="cellIs" dxfId="0" priority="2" stopIfTrue="1" operator="between">
      <formula>0.9</formula>
      <formula>1</formula>
    </cfRule>
  </conditionalFormatting>
  <pageMargins left="0.75" right="0.75" top="1" bottom="1" header="0" footer="0"/>
  <pageSetup paperSize="9" orientation="portrait" horizontalDpi="300" verticalDpi="300" r:id="rId1"/>
  <headerFooter alignWithMargins="0"/>
  <ignoredErrors>
    <ignoredError sqref="D40:L40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6F6CAA09E4A034B91485E845DEB81A4" ma:contentTypeVersion="19" ma:contentTypeDescription="Crear nuevo documento." ma:contentTypeScope="" ma:versionID="169d1228fe4c6ed94e6d75f5e546e75e">
  <xsd:schema xmlns:xsd="http://www.w3.org/2001/XMLSchema" xmlns:xs="http://www.w3.org/2001/XMLSchema" xmlns:p="http://schemas.microsoft.com/office/2006/metadata/properties" xmlns:ns2="a4fabfc4-0903-4654-ac97-9a015d82719e" xmlns:ns3="b07ecc41-767f-4e3a-97ca-57f425863775" targetNamespace="http://schemas.microsoft.com/office/2006/metadata/properties" ma:root="true" ma:fieldsID="4454fb35648f2425ab506f5ba8c95b54" ns2:_="" ns3:_="">
    <xsd:import namespace="a4fabfc4-0903-4654-ac97-9a015d82719e"/>
    <xsd:import namespace="b07ecc41-767f-4e3a-97ca-57f42586377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Eliminar" minOccurs="0"/>
                <xsd:element ref="ns2:MediaServiceObjectDetectorVersion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fabfc4-0903-4654-ac97-9a015d8271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51c32e45-624e-4034-a43c-352ddbcfe5b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Eliminar" ma:index="23" nillable="true" ma:displayName="A borrar" ma:default="0" ma:format="Dropdown" ma:internalName="Eliminar">
      <xsd:simpleType>
        <xsd:restriction base="dms:Boolean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5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7ecc41-767f-4e3a-97ca-57f425863775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4500e56b-528e-4637-9d7d-10fdfaead22b}" ma:internalName="TaxCatchAll" ma:showField="CatchAllData" ma:web="b07ecc41-767f-4e3a-97ca-57f42586377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4fabfc4-0903-4654-ac97-9a015d82719e">
      <Terms xmlns="http://schemas.microsoft.com/office/infopath/2007/PartnerControls"/>
    </lcf76f155ced4ddcb4097134ff3c332f>
    <TaxCatchAll xmlns="b07ecc41-767f-4e3a-97ca-57f425863775" xsi:nil="true"/>
    <Eliminar xmlns="a4fabfc4-0903-4654-ac97-9a015d82719e">false</Eliminar>
  </documentManagement>
</p:properties>
</file>

<file path=customXml/itemProps1.xml><?xml version="1.0" encoding="utf-8"?>
<ds:datastoreItem xmlns:ds="http://schemas.openxmlformats.org/officeDocument/2006/customXml" ds:itemID="{FC0174AD-6E11-4124-960E-8A25ADC48FA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A97E70-0DD6-4EC2-B849-CF656548A4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fabfc4-0903-4654-ac97-9a015d82719e"/>
    <ds:schemaRef ds:uri="b07ecc41-767f-4e3a-97ca-57f4258637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3B2312A-DCAC-45AF-AA30-51E70ED07B47}">
  <ds:schemaRefs>
    <ds:schemaRef ds:uri="http://schemas.microsoft.com/office/2006/metadata/properties"/>
    <ds:schemaRef ds:uri="http://schemas.microsoft.com/office/infopath/2007/PartnerControls"/>
    <ds:schemaRef ds:uri="a4fabfc4-0903-4654-ac97-9a015d82719e"/>
    <ds:schemaRef ds:uri="b07ecc41-767f-4e3a-97ca-57f42586377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MESA DE AYUDA</vt:lpstr>
    </vt:vector>
  </TitlesOfParts>
  <Manager/>
  <Company>COMFENALCO ANTIOQUIA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clondone</dc:creator>
  <cp:keywords/>
  <dc:description/>
  <cp:lastModifiedBy>Dora Emilse Campo Hidalgo</cp:lastModifiedBy>
  <cp:revision/>
  <dcterms:created xsi:type="dcterms:W3CDTF">2017-06-09T16:15:08Z</dcterms:created>
  <dcterms:modified xsi:type="dcterms:W3CDTF">2023-11-09T20:48:20Z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in Modificar">
    <vt:lpwstr>2018-10-03T21:47:31Z</vt:lpwstr>
  </property>
  <property fmtid="{D5CDD505-2E9C-101B-9397-08002B2CF9AE}" pid="3" name="ContentTypeId">
    <vt:lpwstr>0x01010036F6CAA09E4A034B91485E845DEB81A4</vt:lpwstr>
  </property>
  <property fmtid="{D5CDD505-2E9C-101B-9397-08002B2CF9AE}" pid="4" name="MediaServiceImageTags">
    <vt:lpwstr/>
  </property>
</Properties>
</file>